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tabRatio="875"/>
  </bookViews>
  <sheets>
    <sheet name="2017 SCL Schedule-Locked" sheetId="7" r:id="rId1"/>
    <sheet name="Tournaments &amp; Play-offs" sheetId="13" r:id="rId2"/>
    <sheet name="League Setup" sheetId="11" r:id="rId3"/>
    <sheet name="T20-ODP Groups &amp; Zones" sheetId="10" r:id="rId4"/>
    <sheet name="Game Rules" sheetId="12" r:id="rId5"/>
    <sheet name="2017 Schedule to Copy" sheetId="17" r:id="rId6"/>
    <sheet name="Sheet3" sheetId="9" state="hidden" r:id="rId7"/>
  </sheets>
  <externalReferences>
    <externalReference r:id="rId8"/>
  </externalReferences>
  <definedNames>
    <definedName name="_xlnm._FilterDatabase" localSheetId="5" hidden="1">'2017 Schedule to Copy'!$M$3:$W$247</definedName>
    <definedName name="_xlnm._FilterDatabase" localSheetId="0" hidden="1">'2017 SCL Schedule-Locked'!$M$3:$W$247</definedName>
    <definedName name="_xlnm.Print_Area" localSheetId="5">'2017 Schedule to Copy'!$A$1:$K$22</definedName>
    <definedName name="_xlnm.Print_Area" localSheetId="0">'2017 SCL Schedule-Locked'!$A$1:$K$22</definedName>
    <definedName name="_xlnm.Print_Area" localSheetId="2">'League Setup'!$A$1:$A$41</definedName>
    <definedName name="_xlnm.Print_Area" localSheetId="3">'T20-ODP Groups &amp; Zones'!$A$1:$T$35</definedName>
    <definedName name="_xlnm.Print_Area" localSheetId="1">'Tournaments &amp; Play-offs'!$A$1:$K$52</definedName>
    <definedName name="_xlnm.Print_Titles" localSheetId="1">'Tournaments &amp; Play-offs'!$1:$1</definedName>
    <definedName name="Team" localSheetId="5">#REF!</definedName>
    <definedName name="Team">#REF!</definedName>
    <definedName name="Teams" localSheetId="2">[1]Sheet2!$B$2:$B$35</definedName>
    <definedName name="Teams" localSheetId="3">[1]Sheet2!$B$2:$B$35</definedName>
    <definedName name="Teams">Sheet3!$B$2:$B$35</definedName>
  </definedNames>
  <calcPr calcId="145621"/>
</workbook>
</file>

<file path=xl/calcChain.xml><?xml version="1.0" encoding="utf-8"?>
<calcChain xmlns="http://schemas.openxmlformats.org/spreadsheetml/2006/main">
  <c r="Z247" i="17" l="1"/>
  <c r="Y247" i="17"/>
  <c r="X247" i="17"/>
  <c r="Y246" i="17"/>
  <c r="X246" i="17"/>
  <c r="Z245" i="17"/>
  <c r="Y245" i="17"/>
  <c r="X245" i="17"/>
  <c r="Y244" i="17"/>
  <c r="Z244" i="17" s="1"/>
  <c r="X244" i="17"/>
  <c r="Z243" i="17"/>
  <c r="Y243" i="17"/>
  <c r="X243" i="17"/>
  <c r="Y242" i="17"/>
  <c r="X242" i="17"/>
  <c r="Z241" i="17"/>
  <c r="Y241" i="17"/>
  <c r="X241" i="17"/>
  <c r="Y240" i="17"/>
  <c r="Z240" i="17" s="1"/>
  <c r="X240" i="17"/>
  <c r="Z239" i="17"/>
  <c r="Y239" i="17"/>
  <c r="X239" i="17"/>
  <c r="Y238" i="17"/>
  <c r="X238" i="17"/>
  <c r="Z237" i="17"/>
  <c r="Y237" i="17"/>
  <c r="X237" i="17"/>
  <c r="Y236" i="17"/>
  <c r="X236" i="17"/>
  <c r="Z235" i="17"/>
  <c r="Y235" i="17"/>
  <c r="X235" i="17"/>
  <c r="Y234" i="17"/>
  <c r="X234" i="17"/>
  <c r="Y233" i="17"/>
  <c r="X233" i="17"/>
  <c r="Y232" i="17"/>
  <c r="Z232" i="17" s="1"/>
  <c r="X232" i="17"/>
  <c r="Z231" i="17"/>
  <c r="Y231" i="17"/>
  <c r="X231" i="17"/>
  <c r="Z230" i="17"/>
  <c r="Y230" i="17"/>
  <c r="X230" i="17"/>
  <c r="Z229" i="17"/>
  <c r="Y229" i="17"/>
  <c r="X229" i="17"/>
  <c r="Y228" i="17"/>
  <c r="Z228" i="17" s="1"/>
  <c r="X228" i="17"/>
  <c r="Z227" i="17"/>
  <c r="Y227" i="17"/>
  <c r="X227" i="17"/>
  <c r="Z226" i="17"/>
  <c r="Y226" i="17"/>
  <c r="X226" i="17"/>
  <c r="Z225" i="17"/>
  <c r="Y225" i="17"/>
  <c r="X225" i="17"/>
  <c r="Y224" i="17"/>
  <c r="X224" i="17"/>
  <c r="Z223" i="17"/>
  <c r="Y223" i="17"/>
  <c r="X223" i="17"/>
  <c r="Y222" i="17"/>
  <c r="X222" i="17"/>
  <c r="Z221" i="17"/>
  <c r="Y221" i="17"/>
  <c r="X221" i="17"/>
  <c r="Z220" i="17"/>
  <c r="Y220" i="17"/>
  <c r="X220" i="17"/>
  <c r="Z219" i="17"/>
  <c r="Y219" i="17"/>
  <c r="X219" i="17"/>
  <c r="Z218" i="17"/>
  <c r="Y218" i="17"/>
  <c r="X218" i="17"/>
  <c r="Y217" i="17"/>
  <c r="X217" i="17"/>
  <c r="Z216" i="17"/>
  <c r="Y216" i="17"/>
  <c r="X216" i="17"/>
  <c r="Y215" i="17"/>
  <c r="X215" i="17"/>
  <c r="Z214" i="17"/>
  <c r="Y214" i="17"/>
  <c r="X214" i="17"/>
  <c r="Y213" i="17"/>
  <c r="X213" i="17"/>
  <c r="Z212" i="17"/>
  <c r="Y212" i="17"/>
  <c r="X212" i="17"/>
  <c r="Y211" i="17"/>
  <c r="X211" i="17"/>
  <c r="Y210" i="17"/>
  <c r="X210" i="17"/>
  <c r="Y209" i="17"/>
  <c r="Z209" i="17" s="1"/>
  <c r="X209" i="17"/>
  <c r="Z208" i="17"/>
  <c r="Y208" i="17"/>
  <c r="X208" i="17"/>
  <c r="Z207" i="17"/>
  <c r="Y207" i="17"/>
  <c r="X207" i="17"/>
  <c r="Z206" i="17"/>
  <c r="Y206" i="17"/>
  <c r="X206" i="17"/>
  <c r="Y205" i="17"/>
  <c r="Z205" i="17" s="1"/>
  <c r="X205" i="17"/>
  <c r="Z204" i="17"/>
  <c r="Y204" i="17"/>
  <c r="X204" i="17"/>
  <c r="Z203" i="17"/>
  <c r="Y203" i="17"/>
  <c r="X203" i="17"/>
  <c r="Z202" i="17"/>
  <c r="Y202" i="17"/>
  <c r="X202" i="17"/>
  <c r="Y201" i="17"/>
  <c r="Z201" i="17" s="1"/>
  <c r="X201" i="17"/>
  <c r="Z200" i="17"/>
  <c r="Y200" i="17"/>
  <c r="X200" i="17"/>
  <c r="Z199" i="17"/>
  <c r="Y199" i="17"/>
  <c r="X199" i="17"/>
  <c r="Z198" i="17"/>
  <c r="Y198" i="17"/>
  <c r="X198" i="17"/>
  <c r="Y197" i="17"/>
  <c r="X197" i="17"/>
  <c r="Z196" i="17"/>
  <c r="Y196" i="17"/>
  <c r="X196" i="17"/>
  <c r="Y195" i="17"/>
  <c r="X195" i="17"/>
  <c r="Z194" i="17"/>
  <c r="Y194" i="17"/>
  <c r="X194" i="17"/>
  <c r="Y193" i="17"/>
  <c r="X193" i="17"/>
  <c r="Z192" i="17"/>
  <c r="Y192" i="17"/>
  <c r="X192" i="17"/>
  <c r="Y191" i="17"/>
  <c r="X191" i="17"/>
  <c r="Y190" i="17"/>
  <c r="X190" i="17"/>
  <c r="Y189" i="17"/>
  <c r="Z189" i="17" s="1"/>
  <c r="X189" i="17"/>
  <c r="Z188" i="17"/>
  <c r="Y188" i="17"/>
  <c r="X188" i="17"/>
  <c r="Z187" i="17"/>
  <c r="Y187" i="17"/>
  <c r="X187" i="17"/>
  <c r="Z186" i="17"/>
  <c r="Y186" i="17"/>
  <c r="X186" i="17"/>
  <c r="Y185" i="17"/>
  <c r="X185" i="17"/>
  <c r="Z184" i="17"/>
  <c r="Y184" i="17"/>
  <c r="X184" i="17"/>
  <c r="Y183" i="17"/>
  <c r="X183" i="17"/>
  <c r="Y182" i="17"/>
  <c r="X182" i="17"/>
  <c r="Y181" i="17"/>
  <c r="Z181" i="17" s="1"/>
  <c r="X181" i="17"/>
  <c r="Z180" i="17"/>
  <c r="Y180" i="17"/>
  <c r="X180" i="17"/>
  <c r="Z179" i="17"/>
  <c r="Y179" i="17"/>
  <c r="X179" i="17"/>
  <c r="Z178" i="17"/>
  <c r="Y178" i="17"/>
  <c r="X178" i="17"/>
  <c r="Y177" i="17"/>
  <c r="X177" i="17"/>
  <c r="Z176" i="17"/>
  <c r="Y176" i="17"/>
  <c r="X176" i="17"/>
  <c r="Y175" i="17"/>
  <c r="X175" i="17"/>
  <c r="Y174" i="17"/>
  <c r="X174" i="17"/>
  <c r="Y173" i="17"/>
  <c r="Z173" i="17" s="1"/>
  <c r="X173" i="17"/>
  <c r="Z172" i="17"/>
  <c r="Y172" i="17"/>
  <c r="X172" i="17"/>
  <c r="Z171" i="17"/>
  <c r="Y171" i="17"/>
  <c r="X171" i="17"/>
  <c r="Z170" i="17"/>
  <c r="Y170" i="17"/>
  <c r="X170" i="17"/>
  <c r="Y169" i="17"/>
  <c r="X169" i="17"/>
  <c r="Z168" i="17"/>
  <c r="Y168" i="17"/>
  <c r="X168" i="17"/>
  <c r="Y167" i="17"/>
  <c r="X167" i="17"/>
  <c r="Y166" i="17"/>
  <c r="X166" i="17"/>
  <c r="Y165" i="17"/>
  <c r="Z165" i="17" s="1"/>
  <c r="X165" i="17"/>
  <c r="Z164" i="17"/>
  <c r="Y164" i="17"/>
  <c r="X164" i="17"/>
  <c r="Y163" i="17"/>
  <c r="X163" i="17"/>
  <c r="Z162" i="17"/>
  <c r="Y162" i="17"/>
  <c r="X162" i="17"/>
  <c r="Y161" i="17"/>
  <c r="Z161" i="17" s="1"/>
  <c r="X161" i="17"/>
  <c r="Z160" i="17"/>
  <c r="Y160" i="17"/>
  <c r="X160" i="17"/>
  <c r="Y159" i="17"/>
  <c r="X159" i="17"/>
  <c r="Z158" i="17"/>
  <c r="Y158" i="17"/>
  <c r="X158" i="17"/>
  <c r="Y157" i="17"/>
  <c r="Z157" i="17" s="1"/>
  <c r="X157" i="17"/>
  <c r="Z156" i="17"/>
  <c r="Y156" i="17"/>
  <c r="X156" i="17"/>
  <c r="Y155" i="17"/>
  <c r="X155" i="17"/>
  <c r="Z154" i="17"/>
  <c r="Y154" i="17"/>
  <c r="X154" i="17"/>
  <c r="Y153" i="17"/>
  <c r="Z153" i="17" s="1"/>
  <c r="X153" i="17"/>
  <c r="Z152" i="17"/>
  <c r="Y152" i="17"/>
  <c r="X152" i="17"/>
  <c r="Y151" i="17"/>
  <c r="X151" i="17"/>
  <c r="Z150" i="17"/>
  <c r="Y150" i="17"/>
  <c r="X150" i="17"/>
  <c r="Y149" i="17"/>
  <c r="Z149" i="17" s="1"/>
  <c r="X149" i="17"/>
  <c r="Z148" i="17"/>
  <c r="Y148" i="17"/>
  <c r="X148" i="17"/>
  <c r="Y147" i="17"/>
  <c r="X147" i="17"/>
  <c r="Z146" i="17"/>
  <c r="Y146" i="17"/>
  <c r="X146" i="17"/>
  <c r="Y145" i="17"/>
  <c r="Z145" i="17" s="1"/>
  <c r="X145" i="17"/>
  <c r="Z144" i="17"/>
  <c r="Y144" i="17"/>
  <c r="X144" i="17"/>
  <c r="Y143" i="17"/>
  <c r="X143" i="17"/>
  <c r="Z142" i="17"/>
  <c r="Y142" i="17"/>
  <c r="X142" i="17"/>
  <c r="Y141" i="17"/>
  <c r="Z141" i="17" s="1"/>
  <c r="X141" i="17"/>
  <c r="Z140" i="17"/>
  <c r="Y140" i="17"/>
  <c r="X140" i="17"/>
  <c r="Y139" i="17"/>
  <c r="X139" i="17"/>
  <c r="Z138" i="17"/>
  <c r="Y138" i="17"/>
  <c r="X138" i="17"/>
  <c r="Y137" i="17"/>
  <c r="Z137" i="17" s="1"/>
  <c r="X137" i="17"/>
  <c r="Z136" i="17"/>
  <c r="Y136" i="17"/>
  <c r="X136" i="17"/>
  <c r="Y135" i="17"/>
  <c r="X135" i="17"/>
  <c r="Z134" i="17"/>
  <c r="Y134" i="17"/>
  <c r="X134" i="17"/>
  <c r="Y133" i="17"/>
  <c r="Z133" i="17" s="1"/>
  <c r="X133" i="17"/>
  <c r="Z132" i="17"/>
  <c r="Y132" i="17"/>
  <c r="X132" i="17"/>
  <c r="Y131" i="17"/>
  <c r="X131" i="17"/>
  <c r="Z130" i="17"/>
  <c r="Y130" i="17"/>
  <c r="X130" i="17"/>
  <c r="Y129" i="17"/>
  <c r="Z129" i="17" s="1"/>
  <c r="X129" i="17"/>
  <c r="Z128" i="17"/>
  <c r="Y128" i="17"/>
  <c r="X128" i="17"/>
  <c r="Y127" i="17"/>
  <c r="X127" i="17"/>
  <c r="Z126" i="17"/>
  <c r="Y126" i="17"/>
  <c r="X126" i="17"/>
  <c r="Y125" i="17"/>
  <c r="Z125" i="17" s="1"/>
  <c r="X125" i="17"/>
  <c r="Z124" i="17"/>
  <c r="Y124" i="17"/>
  <c r="X124" i="17"/>
  <c r="Y123" i="17"/>
  <c r="X123" i="17"/>
  <c r="Z122" i="17"/>
  <c r="Y122" i="17"/>
  <c r="X122" i="17"/>
  <c r="Y121" i="17"/>
  <c r="Z121" i="17" s="1"/>
  <c r="X121" i="17"/>
  <c r="Z120" i="17"/>
  <c r="Y120" i="17"/>
  <c r="X120" i="17"/>
  <c r="Y119" i="17"/>
  <c r="X119" i="17"/>
  <c r="Z118" i="17"/>
  <c r="Y118" i="17"/>
  <c r="X118" i="17"/>
  <c r="Y117" i="17"/>
  <c r="Z117" i="17" s="1"/>
  <c r="X117" i="17"/>
  <c r="Z116" i="17"/>
  <c r="Y116" i="17"/>
  <c r="X116" i="17"/>
  <c r="Y115" i="17"/>
  <c r="X115" i="17"/>
  <c r="Z114" i="17"/>
  <c r="Y114" i="17"/>
  <c r="X114" i="17"/>
  <c r="Y113" i="17"/>
  <c r="Z113" i="17" s="1"/>
  <c r="X113" i="17"/>
  <c r="Z112" i="17"/>
  <c r="Y112" i="17"/>
  <c r="X112" i="17"/>
  <c r="Y111" i="17"/>
  <c r="X111" i="17"/>
  <c r="Z110" i="17"/>
  <c r="Y110" i="17"/>
  <c r="X110" i="17"/>
  <c r="Y109" i="17"/>
  <c r="Z109" i="17" s="1"/>
  <c r="X109" i="17"/>
  <c r="Z108" i="17"/>
  <c r="Y108" i="17"/>
  <c r="X108" i="17"/>
  <c r="Y107" i="17"/>
  <c r="X107" i="17"/>
  <c r="Z106" i="17"/>
  <c r="Y106" i="17"/>
  <c r="X106" i="17"/>
  <c r="Y105" i="17"/>
  <c r="Z105" i="17" s="1"/>
  <c r="X105" i="17"/>
  <c r="Z104" i="17"/>
  <c r="Y104" i="17"/>
  <c r="X104" i="17"/>
  <c r="Y103" i="17"/>
  <c r="Z103" i="17" s="1"/>
  <c r="X103" i="17"/>
  <c r="Z102" i="17"/>
  <c r="Y102" i="17"/>
  <c r="X102" i="17"/>
  <c r="Z101" i="17"/>
  <c r="Y101" i="17"/>
  <c r="X101" i="17"/>
  <c r="Z100" i="17"/>
  <c r="Y100" i="17"/>
  <c r="X100" i="17"/>
  <c r="Y99" i="17"/>
  <c r="X99" i="17"/>
  <c r="Z98" i="17"/>
  <c r="Y98" i="17"/>
  <c r="X98" i="17"/>
  <c r="Y97" i="17"/>
  <c r="Z97" i="17" s="1"/>
  <c r="X97" i="17"/>
  <c r="Y96" i="17"/>
  <c r="X96" i="17"/>
  <c r="Y95" i="17"/>
  <c r="Z95" i="17" s="1"/>
  <c r="X95" i="17"/>
  <c r="Z94" i="17"/>
  <c r="Y94" i="17"/>
  <c r="X94" i="17"/>
  <c r="Y93" i="17"/>
  <c r="Z93" i="17" s="1"/>
  <c r="X93" i="17"/>
  <c r="Z92" i="17"/>
  <c r="Y92" i="17"/>
  <c r="X92" i="17"/>
  <c r="Y91" i="17"/>
  <c r="Z91" i="17" s="1"/>
  <c r="X91" i="17"/>
  <c r="Z90" i="17"/>
  <c r="Y90" i="17"/>
  <c r="X90" i="17"/>
  <c r="Y89" i="17"/>
  <c r="Z89" i="17" s="1"/>
  <c r="X89" i="17"/>
  <c r="Z88" i="17"/>
  <c r="Y88" i="17"/>
  <c r="X88" i="17"/>
  <c r="Y87" i="17"/>
  <c r="Z87" i="17" s="1"/>
  <c r="X87" i="17"/>
  <c r="Z86" i="17"/>
  <c r="Y86" i="17"/>
  <c r="X86" i="17"/>
  <c r="Y85" i="17"/>
  <c r="Z85" i="17" s="1"/>
  <c r="X85" i="17"/>
  <c r="Z84" i="17"/>
  <c r="Y84" i="17"/>
  <c r="X84" i="17"/>
  <c r="Y83" i="17"/>
  <c r="Z83" i="17" s="1"/>
  <c r="X83" i="17"/>
  <c r="Z82" i="17"/>
  <c r="Y82" i="17"/>
  <c r="X82" i="17"/>
  <c r="Y81" i="17"/>
  <c r="Z81" i="17" s="1"/>
  <c r="X81" i="17"/>
  <c r="Z80" i="17"/>
  <c r="Y80" i="17"/>
  <c r="X80" i="17"/>
  <c r="Y79" i="17"/>
  <c r="Z79" i="17" s="1"/>
  <c r="X79" i="17"/>
  <c r="Z78" i="17"/>
  <c r="Y78" i="17"/>
  <c r="X78" i="17"/>
  <c r="Y77" i="17"/>
  <c r="Z77" i="17" s="1"/>
  <c r="X77" i="17"/>
  <c r="Z76" i="17"/>
  <c r="Y76" i="17"/>
  <c r="X76" i="17"/>
  <c r="Y75" i="17"/>
  <c r="Z75" i="17" s="1"/>
  <c r="X75" i="17"/>
  <c r="Z74" i="17"/>
  <c r="Y74" i="17"/>
  <c r="X74" i="17"/>
  <c r="Y73" i="17"/>
  <c r="Z73" i="17" s="1"/>
  <c r="X73" i="17"/>
  <c r="Z72" i="17"/>
  <c r="Y72" i="17"/>
  <c r="X72" i="17"/>
  <c r="Y71" i="17"/>
  <c r="Z71" i="17" s="1"/>
  <c r="X71" i="17"/>
  <c r="Z70" i="17"/>
  <c r="Y70" i="17"/>
  <c r="X70" i="17"/>
  <c r="Y69" i="17"/>
  <c r="Z69" i="17" s="1"/>
  <c r="X69" i="17"/>
  <c r="Z68" i="17"/>
  <c r="Y68" i="17"/>
  <c r="X68" i="17"/>
  <c r="Y67" i="17"/>
  <c r="Z67" i="17" s="1"/>
  <c r="X67" i="17"/>
  <c r="Z66" i="17"/>
  <c r="Y66" i="17"/>
  <c r="X66" i="17"/>
  <c r="Y65" i="17"/>
  <c r="Z65" i="17" s="1"/>
  <c r="X65" i="17"/>
  <c r="Z64" i="17"/>
  <c r="Y64" i="17"/>
  <c r="X64" i="17"/>
  <c r="Y63" i="17"/>
  <c r="Z63" i="17" s="1"/>
  <c r="X63" i="17"/>
  <c r="Z62" i="17"/>
  <c r="Y62" i="17"/>
  <c r="X62" i="17"/>
  <c r="Y61" i="17"/>
  <c r="Z61" i="17" s="1"/>
  <c r="X61" i="17"/>
  <c r="Z60" i="17"/>
  <c r="Y60" i="17"/>
  <c r="X60" i="17"/>
  <c r="Y59" i="17"/>
  <c r="Z59" i="17" s="1"/>
  <c r="X59" i="17"/>
  <c r="Z58" i="17"/>
  <c r="Y58" i="17"/>
  <c r="X58" i="17"/>
  <c r="Y57" i="17"/>
  <c r="Z57" i="17" s="1"/>
  <c r="X57" i="17"/>
  <c r="Z56" i="17"/>
  <c r="Y56" i="17"/>
  <c r="X56" i="17"/>
  <c r="Y55" i="17"/>
  <c r="Z55" i="17" s="1"/>
  <c r="X55" i="17"/>
  <c r="Z54" i="17"/>
  <c r="Y54" i="17"/>
  <c r="X54" i="17"/>
  <c r="Y53" i="17"/>
  <c r="Z53" i="17" s="1"/>
  <c r="X53" i="17"/>
  <c r="Z52" i="17"/>
  <c r="Y52" i="17"/>
  <c r="X52" i="17"/>
  <c r="Y51" i="17"/>
  <c r="Z51" i="17" s="1"/>
  <c r="X51" i="17"/>
  <c r="Z50" i="17"/>
  <c r="Y50" i="17"/>
  <c r="X50" i="17"/>
  <c r="Y49" i="17"/>
  <c r="Z49" i="17" s="1"/>
  <c r="X49" i="17"/>
  <c r="Z48" i="17"/>
  <c r="Y48" i="17"/>
  <c r="X48" i="17"/>
  <c r="Y47" i="17"/>
  <c r="Z47" i="17" s="1"/>
  <c r="X47" i="17"/>
  <c r="Z46" i="17"/>
  <c r="Y46" i="17"/>
  <c r="X46" i="17"/>
  <c r="Y45" i="17"/>
  <c r="Z45" i="17" s="1"/>
  <c r="X45" i="17"/>
  <c r="Z44" i="17"/>
  <c r="Y44" i="17"/>
  <c r="X44" i="17"/>
  <c r="Y43" i="17"/>
  <c r="Z43" i="17" s="1"/>
  <c r="X43" i="17"/>
  <c r="Z42" i="17"/>
  <c r="Y42" i="17"/>
  <c r="X42" i="17"/>
  <c r="Y41" i="17"/>
  <c r="Z41" i="17" s="1"/>
  <c r="X41" i="17"/>
  <c r="Z40" i="17"/>
  <c r="Y40" i="17"/>
  <c r="X40" i="17"/>
  <c r="Y39" i="17"/>
  <c r="X39" i="17"/>
  <c r="Y38" i="17"/>
  <c r="X38" i="17"/>
  <c r="Y37" i="17"/>
  <c r="Z37" i="17" s="1"/>
  <c r="X37" i="17"/>
  <c r="Z36" i="17"/>
  <c r="Y36" i="17"/>
  <c r="X36" i="17"/>
  <c r="Z35" i="17"/>
  <c r="Y35" i="17"/>
  <c r="X35" i="17"/>
  <c r="Z34" i="17"/>
  <c r="Y34" i="17"/>
  <c r="X34" i="17"/>
  <c r="Y33" i="17"/>
  <c r="Z33" i="17" s="1"/>
  <c r="X33" i="17"/>
  <c r="Z32" i="17"/>
  <c r="Y32" i="17"/>
  <c r="X32" i="17"/>
  <c r="Y31" i="17"/>
  <c r="Z31" i="17" s="1"/>
  <c r="X31" i="17"/>
  <c r="Y30" i="17"/>
  <c r="X30" i="17"/>
  <c r="Y29" i="17"/>
  <c r="Z29" i="17" s="1"/>
  <c r="X29" i="17"/>
  <c r="Z28" i="17"/>
  <c r="Y28" i="17"/>
  <c r="X28" i="17"/>
  <c r="Z27" i="17"/>
  <c r="Y27" i="17"/>
  <c r="X27" i="17"/>
  <c r="Z26" i="17"/>
  <c r="Y26" i="17"/>
  <c r="X26" i="17"/>
  <c r="Y25" i="17"/>
  <c r="Z25" i="17" s="1"/>
  <c r="X25" i="17"/>
  <c r="Z24" i="17"/>
  <c r="Y24" i="17"/>
  <c r="X24" i="17"/>
  <c r="Y23" i="17"/>
  <c r="X23" i="17"/>
  <c r="Y22" i="17"/>
  <c r="Z22" i="17" s="1"/>
  <c r="X22" i="17"/>
  <c r="Y21" i="17"/>
  <c r="Z21" i="17" s="1"/>
  <c r="X21" i="17"/>
  <c r="Z20" i="17"/>
  <c r="Y20" i="17"/>
  <c r="X20" i="17"/>
  <c r="Z19" i="17"/>
  <c r="Y19" i="17"/>
  <c r="X19" i="17"/>
  <c r="Z18" i="17"/>
  <c r="Y18" i="17"/>
  <c r="X18" i="17"/>
  <c r="Y17" i="17"/>
  <c r="Z17" i="17" s="1"/>
  <c r="X17" i="17"/>
  <c r="Z16" i="17"/>
  <c r="Y16" i="17"/>
  <c r="X16" i="17"/>
  <c r="Y15" i="17"/>
  <c r="Z15" i="17" s="1"/>
  <c r="X15" i="17"/>
  <c r="Y14" i="17"/>
  <c r="X14" i="17"/>
  <c r="Y13" i="17"/>
  <c r="Z13" i="17" s="1"/>
  <c r="X13" i="17"/>
  <c r="Z12" i="17"/>
  <c r="Y12" i="17"/>
  <c r="X12" i="17"/>
  <c r="Z11" i="17"/>
  <c r="Y11" i="17"/>
  <c r="X11" i="17"/>
  <c r="Z10" i="17"/>
  <c r="Y10" i="17"/>
  <c r="X10" i="17"/>
  <c r="Y9" i="17"/>
  <c r="Z9" i="17" s="1"/>
  <c r="X9" i="17"/>
  <c r="Z8" i="17"/>
  <c r="Y8" i="17"/>
  <c r="X8" i="17"/>
  <c r="Y7" i="17"/>
  <c r="X7" i="17"/>
  <c r="Y6" i="17"/>
  <c r="Z6" i="17" s="1"/>
  <c r="X6" i="17"/>
  <c r="Y5" i="17"/>
  <c r="Z5" i="17" s="1"/>
  <c r="X5" i="17"/>
  <c r="Z4" i="17"/>
  <c r="Y4" i="17"/>
  <c r="X4" i="17"/>
  <c r="Z99" i="17" l="1"/>
  <c r="Z167" i="17"/>
  <c r="Z7" i="17"/>
  <c r="Z23" i="17"/>
  <c r="Z38" i="17"/>
  <c r="Z39" i="17"/>
  <c r="Z111" i="17"/>
  <c r="Z119" i="17"/>
  <c r="Z127" i="17"/>
  <c r="Z135" i="17"/>
  <c r="Z143" i="17"/>
  <c r="Z151" i="17"/>
  <c r="Z159" i="17"/>
  <c r="Z175" i="17"/>
  <c r="Z96" i="17"/>
  <c r="Z183" i="17"/>
  <c r="Z197" i="17"/>
  <c r="Z14" i="17"/>
  <c r="Z30" i="17"/>
  <c r="Z107" i="17"/>
  <c r="Z115" i="17"/>
  <c r="Z123" i="17"/>
  <c r="Z131" i="17"/>
  <c r="Z139" i="17"/>
  <c r="Z147" i="17"/>
  <c r="Z155" i="17"/>
  <c r="Z163" i="17"/>
  <c r="Z166" i="17"/>
  <c r="Z174" i="17"/>
  <c r="Z182" i="17"/>
  <c r="Z191" i="17"/>
  <c r="Z222" i="17"/>
  <c r="Z211" i="17"/>
  <c r="Z215" i="17"/>
  <c r="Z169" i="17"/>
  <c r="Z177" i="17"/>
  <c r="Z185" i="17"/>
  <c r="Z195" i="17"/>
  <c r="Z190" i="17"/>
  <c r="Z193" i="17"/>
  <c r="Z224" i="17"/>
  <c r="Z238" i="17"/>
  <c r="Z217" i="17"/>
  <c r="Z234" i="17"/>
  <c r="Z233" i="17"/>
  <c r="Z210" i="17"/>
  <c r="Z213" i="17"/>
  <c r="Z236" i="17"/>
  <c r="Z246" i="17"/>
  <c r="Z242" i="17"/>
  <c r="X5" i="7"/>
  <c r="Y5" i="7"/>
  <c r="Z5" i="7"/>
  <c r="AA5" i="7"/>
  <c r="X6" i="7"/>
  <c r="Y6" i="7"/>
  <c r="Z6" i="7"/>
  <c r="AA6" i="7"/>
  <c r="X7" i="7"/>
  <c r="Y7" i="7"/>
  <c r="Z7" i="7"/>
  <c r="AA7" i="7"/>
  <c r="X8" i="7"/>
  <c r="Y8" i="7"/>
  <c r="Z8" i="7"/>
  <c r="AA8" i="7"/>
  <c r="X9" i="7"/>
  <c r="Y9" i="7"/>
  <c r="Z9" i="7"/>
  <c r="AA9" i="7"/>
  <c r="X10" i="7"/>
  <c r="Y10" i="7"/>
  <c r="Z10" i="7"/>
  <c r="AA10" i="7"/>
  <c r="X11" i="7"/>
  <c r="Y11" i="7"/>
  <c r="Z11" i="7"/>
  <c r="AA11" i="7"/>
  <c r="X12" i="7"/>
  <c r="Y12" i="7"/>
  <c r="Z12" i="7"/>
  <c r="AA12" i="7"/>
  <c r="X13" i="7"/>
  <c r="Y13" i="7"/>
  <c r="Z13" i="7"/>
  <c r="AA13" i="7"/>
  <c r="X14" i="7"/>
  <c r="Y14" i="7"/>
  <c r="Z14" i="7"/>
  <c r="AA14" i="7"/>
  <c r="X15" i="7"/>
  <c r="Y15" i="7"/>
  <c r="Z15" i="7"/>
  <c r="AA15" i="7"/>
  <c r="X16" i="7"/>
  <c r="Y16" i="7"/>
  <c r="Z16" i="7"/>
  <c r="AA16" i="7"/>
  <c r="X17" i="7"/>
  <c r="Y17" i="7"/>
  <c r="Z17" i="7"/>
  <c r="AA17" i="7"/>
  <c r="X18" i="7"/>
  <c r="Y18" i="7"/>
  <c r="Z18" i="7"/>
  <c r="AA18" i="7"/>
  <c r="X19" i="7"/>
  <c r="Y19" i="7"/>
  <c r="Z19" i="7"/>
  <c r="AA19" i="7"/>
  <c r="X20" i="7"/>
  <c r="Y20" i="7"/>
  <c r="Z20" i="7"/>
  <c r="AA20" i="7"/>
  <c r="X21" i="7"/>
  <c r="Y21" i="7"/>
  <c r="Z21" i="7"/>
  <c r="AA21" i="7"/>
  <c r="X22" i="7"/>
  <c r="Y22" i="7"/>
  <c r="Z22" i="7"/>
  <c r="AA22" i="7"/>
  <c r="X23" i="7"/>
  <c r="Y23" i="7"/>
  <c r="Z23" i="7"/>
  <c r="AA23" i="7"/>
  <c r="X24" i="7"/>
  <c r="Y24" i="7"/>
  <c r="Z24" i="7"/>
  <c r="AA24" i="7"/>
  <c r="X25" i="7"/>
  <c r="Y25" i="7"/>
  <c r="Z25" i="7"/>
  <c r="AA25" i="7"/>
  <c r="X26" i="7"/>
  <c r="Y26" i="7"/>
  <c r="Z26" i="7"/>
  <c r="AA26" i="7"/>
  <c r="X27" i="7"/>
  <c r="Y27" i="7"/>
  <c r="Z27" i="7"/>
  <c r="AA27" i="7"/>
  <c r="X28" i="7"/>
  <c r="Y28" i="7"/>
  <c r="Z28" i="7"/>
  <c r="AA28" i="7"/>
  <c r="X29" i="7"/>
  <c r="Y29" i="7"/>
  <c r="Z29" i="7"/>
  <c r="AA29" i="7"/>
  <c r="X30" i="7"/>
  <c r="Y30" i="7"/>
  <c r="Z30" i="7"/>
  <c r="AA30" i="7"/>
  <c r="X31" i="7"/>
  <c r="Y31" i="7"/>
  <c r="Z31" i="7"/>
  <c r="AA31" i="7"/>
  <c r="X32" i="7"/>
  <c r="Y32" i="7"/>
  <c r="Z32" i="7"/>
  <c r="AA32" i="7"/>
  <c r="X33" i="7"/>
  <c r="Y33" i="7"/>
  <c r="Z33" i="7"/>
  <c r="AA33" i="7"/>
  <c r="X34" i="7"/>
  <c r="Y34" i="7"/>
  <c r="Z34" i="7"/>
  <c r="AA34" i="7"/>
  <c r="X35" i="7"/>
  <c r="Y35" i="7"/>
  <c r="Z35" i="7"/>
  <c r="AA35" i="7"/>
  <c r="X36" i="7"/>
  <c r="Y36" i="7"/>
  <c r="Z36" i="7"/>
  <c r="AA36" i="7"/>
  <c r="X37" i="7"/>
  <c r="Y37" i="7"/>
  <c r="Z37" i="7"/>
  <c r="AA37" i="7"/>
  <c r="X38" i="7"/>
  <c r="Y38" i="7"/>
  <c r="Z38" i="7"/>
  <c r="AA38" i="7"/>
  <c r="X39" i="7"/>
  <c r="Y39" i="7"/>
  <c r="Z39" i="7"/>
  <c r="AA39" i="7"/>
  <c r="X40" i="7"/>
  <c r="Y40" i="7"/>
  <c r="Z40" i="7"/>
  <c r="AA40" i="7"/>
  <c r="X41" i="7"/>
  <c r="Y41" i="7"/>
  <c r="Z41" i="7"/>
  <c r="AA41" i="7"/>
  <c r="X42" i="7"/>
  <c r="Y42" i="7"/>
  <c r="Z42" i="7"/>
  <c r="AA42" i="7"/>
  <c r="X43" i="7"/>
  <c r="Y43" i="7"/>
  <c r="Z43" i="7"/>
  <c r="AA43" i="7"/>
  <c r="X44" i="7"/>
  <c r="Y44" i="7"/>
  <c r="Z44" i="7"/>
  <c r="AA44" i="7"/>
  <c r="X45" i="7"/>
  <c r="Y45" i="7"/>
  <c r="Z45" i="7"/>
  <c r="AA45" i="7"/>
  <c r="X46" i="7"/>
  <c r="Y46" i="7"/>
  <c r="Z46" i="7"/>
  <c r="AA46" i="7"/>
  <c r="X47" i="7"/>
  <c r="Y47" i="7"/>
  <c r="Z47" i="7"/>
  <c r="AA47" i="7"/>
  <c r="X48" i="7"/>
  <c r="Y48" i="7"/>
  <c r="Z48" i="7"/>
  <c r="AA48" i="7"/>
  <c r="X49" i="7"/>
  <c r="Y49" i="7"/>
  <c r="Z49" i="7"/>
  <c r="AA49" i="7"/>
  <c r="X50" i="7"/>
  <c r="Y50" i="7"/>
  <c r="Z50" i="7"/>
  <c r="AA50" i="7"/>
  <c r="X51" i="7"/>
  <c r="Y51" i="7"/>
  <c r="Z51" i="7"/>
  <c r="AA51" i="7"/>
  <c r="X52" i="7"/>
  <c r="Y52" i="7"/>
  <c r="Z52" i="7"/>
  <c r="AA52" i="7"/>
  <c r="X53" i="7"/>
  <c r="Y53" i="7"/>
  <c r="Z53" i="7"/>
  <c r="AA53" i="7"/>
  <c r="X54" i="7"/>
  <c r="Y54" i="7"/>
  <c r="Z54" i="7"/>
  <c r="AA54" i="7"/>
  <c r="X55" i="7"/>
  <c r="Y55" i="7"/>
  <c r="Z55" i="7"/>
  <c r="AA55" i="7"/>
  <c r="X56" i="7"/>
  <c r="Y56" i="7"/>
  <c r="Z56" i="7"/>
  <c r="AA56" i="7"/>
  <c r="X57" i="7"/>
  <c r="Y57" i="7"/>
  <c r="Z57" i="7"/>
  <c r="AA57" i="7"/>
  <c r="X58" i="7"/>
  <c r="Y58" i="7"/>
  <c r="Z58" i="7"/>
  <c r="AA58" i="7"/>
  <c r="X59" i="7"/>
  <c r="Y59" i="7"/>
  <c r="Z59" i="7"/>
  <c r="AA59" i="7"/>
  <c r="X60" i="7"/>
  <c r="Y60" i="7"/>
  <c r="Z60" i="7"/>
  <c r="AA60" i="7"/>
  <c r="X61" i="7"/>
  <c r="Y61" i="7"/>
  <c r="Z61" i="7"/>
  <c r="AA61" i="7"/>
  <c r="X62" i="7"/>
  <c r="Y62" i="7"/>
  <c r="Z62" i="7"/>
  <c r="AA62" i="7"/>
  <c r="X63" i="7"/>
  <c r="Y63" i="7"/>
  <c r="Z63" i="7"/>
  <c r="AA63" i="7"/>
  <c r="X64" i="7"/>
  <c r="Y64" i="7"/>
  <c r="Z64" i="7"/>
  <c r="AA64" i="7"/>
  <c r="X65" i="7"/>
  <c r="Y65" i="7"/>
  <c r="Z65" i="7"/>
  <c r="AA65" i="7"/>
  <c r="X66" i="7"/>
  <c r="Y66" i="7"/>
  <c r="Z66" i="7"/>
  <c r="AA66" i="7"/>
  <c r="X67" i="7"/>
  <c r="Y67" i="7"/>
  <c r="Z67" i="7"/>
  <c r="AA67" i="7"/>
  <c r="X68" i="7"/>
  <c r="Y68" i="7"/>
  <c r="Z68" i="7"/>
  <c r="AA68" i="7"/>
  <c r="X69" i="7"/>
  <c r="Y69" i="7"/>
  <c r="Z69" i="7"/>
  <c r="AA69" i="7"/>
  <c r="X70" i="7"/>
  <c r="Y70" i="7"/>
  <c r="Z70" i="7"/>
  <c r="AA70" i="7"/>
  <c r="X71" i="7"/>
  <c r="Y71" i="7"/>
  <c r="Z71" i="7"/>
  <c r="AA71" i="7"/>
  <c r="X72" i="7"/>
  <c r="Y72" i="7"/>
  <c r="Z72" i="7"/>
  <c r="AA72" i="7"/>
  <c r="X73" i="7"/>
  <c r="Y73" i="7"/>
  <c r="Z73" i="7"/>
  <c r="AA73" i="7"/>
  <c r="X74" i="7"/>
  <c r="Y74" i="7"/>
  <c r="Z74" i="7"/>
  <c r="AA74" i="7"/>
  <c r="X75" i="7"/>
  <c r="Y75" i="7"/>
  <c r="Z75" i="7"/>
  <c r="AA75" i="7"/>
  <c r="X76" i="7"/>
  <c r="Y76" i="7"/>
  <c r="Z76" i="7"/>
  <c r="AA76" i="7"/>
  <c r="X77" i="7"/>
  <c r="Y77" i="7"/>
  <c r="Z77" i="7"/>
  <c r="AA77" i="7"/>
  <c r="X78" i="7"/>
  <c r="Y78" i="7"/>
  <c r="Z78" i="7"/>
  <c r="AA78" i="7"/>
  <c r="X79" i="7"/>
  <c r="Y79" i="7"/>
  <c r="Z79" i="7"/>
  <c r="AA79" i="7"/>
  <c r="X80" i="7"/>
  <c r="Y80" i="7"/>
  <c r="Z80" i="7"/>
  <c r="AA80" i="7"/>
  <c r="X81" i="7"/>
  <c r="Y81" i="7"/>
  <c r="Z81" i="7"/>
  <c r="AA81" i="7"/>
  <c r="X82" i="7"/>
  <c r="Y82" i="7"/>
  <c r="Z82" i="7"/>
  <c r="AA82" i="7"/>
  <c r="X83" i="7"/>
  <c r="Y83" i="7"/>
  <c r="Z83" i="7"/>
  <c r="AA83" i="7"/>
  <c r="X84" i="7"/>
  <c r="Y84" i="7"/>
  <c r="Z84" i="7"/>
  <c r="AA84" i="7"/>
  <c r="X85" i="7"/>
  <c r="Y85" i="7"/>
  <c r="Z85" i="7"/>
  <c r="AA85" i="7"/>
  <c r="X86" i="7"/>
  <c r="Y86" i="7"/>
  <c r="Z86" i="7"/>
  <c r="AA86" i="7"/>
  <c r="X87" i="7"/>
  <c r="Y87" i="7"/>
  <c r="Z87" i="7"/>
  <c r="AA87" i="7"/>
  <c r="X88" i="7"/>
  <c r="Y88" i="7"/>
  <c r="Z88" i="7"/>
  <c r="AA88" i="7"/>
  <c r="X89" i="7"/>
  <c r="Y89" i="7"/>
  <c r="Z89" i="7"/>
  <c r="AA89" i="7"/>
  <c r="X90" i="7"/>
  <c r="Y90" i="7"/>
  <c r="Z90" i="7"/>
  <c r="AA90" i="7"/>
  <c r="X91" i="7"/>
  <c r="Y91" i="7"/>
  <c r="Z91" i="7"/>
  <c r="AA91" i="7"/>
  <c r="X92" i="7"/>
  <c r="Y92" i="7"/>
  <c r="Z92" i="7"/>
  <c r="AA92" i="7"/>
  <c r="X93" i="7"/>
  <c r="Y93" i="7"/>
  <c r="Z93" i="7"/>
  <c r="AA93" i="7"/>
  <c r="X94" i="7"/>
  <c r="Y94" i="7"/>
  <c r="Z94" i="7"/>
  <c r="AA94" i="7"/>
  <c r="X95" i="7"/>
  <c r="Y95" i="7"/>
  <c r="Z95" i="7"/>
  <c r="AA95" i="7"/>
  <c r="X96" i="7"/>
  <c r="Y96" i="7"/>
  <c r="Z96" i="7"/>
  <c r="AA96" i="7"/>
  <c r="X97" i="7"/>
  <c r="Y97" i="7"/>
  <c r="Z97" i="7"/>
  <c r="AA97" i="7"/>
  <c r="X98" i="7"/>
  <c r="Y98" i="7"/>
  <c r="Z98" i="7"/>
  <c r="AA98" i="7"/>
  <c r="X99" i="7"/>
  <c r="Y99" i="7"/>
  <c r="Z99" i="7"/>
  <c r="AA99" i="7"/>
  <c r="X100" i="7"/>
  <c r="Y100" i="7"/>
  <c r="Z100" i="7"/>
  <c r="AA100" i="7"/>
  <c r="X101" i="7"/>
  <c r="Y101" i="7"/>
  <c r="Z101" i="7"/>
  <c r="AA101" i="7"/>
  <c r="X102" i="7"/>
  <c r="Y102" i="7"/>
  <c r="Z102" i="7"/>
  <c r="AA102" i="7"/>
  <c r="X103" i="7"/>
  <c r="Y103" i="7"/>
  <c r="Z103" i="7"/>
  <c r="AA103" i="7"/>
  <c r="X104" i="7"/>
  <c r="Y104" i="7"/>
  <c r="Z104" i="7"/>
  <c r="AA104" i="7"/>
  <c r="X105" i="7"/>
  <c r="Y105" i="7"/>
  <c r="Z105" i="7"/>
  <c r="AA105" i="7"/>
  <c r="X106" i="7"/>
  <c r="Y106" i="7"/>
  <c r="Z106" i="7"/>
  <c r="AA106" i="7"/>
  <c r="X107" i="7"/>
  <c r="Y107" i="7"/>
  <c r="Z107" i="7"/>
  <c r="AA107" i="7"/>
  <c r="X108" i="7"/>
  <c r="Y108" i="7"/>
  <c r="Z108" i="7"/>
  <c r="AA108" i="7"/>
  <c r="X109" i="7"/>
  <c r="Y109" i="7"/>
  <c r="Z109" i="7"/>
  <c r="AA109" i="7"/>
  <c r="X110" i="7"/>
  <c r="Y110" i="7"/>
  <c r="Z110" i="7"/>
  <c r="AA110" i="7"/>
  <c r="X111" i="7"/>
  <c r="Y111" i="7"/>
  <c r="Z111" i="7"/>
  <c r="AA111" i="7"/>
  <c r="X112" i="7"/>
  <c r="Y112" i="7"/>
  <c r="Z112" i="7"/>
  <c r="AA112" i="7"/>
  <c r="X113" i="7"/>
  <c r="Y113" i="7"/>
  <c r="Z113" i="7"/>
  <c r="AA113" i="7"/>
  <c r="X114" i="7"/>
  <c r="Y114" i="7"/>
  <c r="Z114" i="7"/>
  <c r="AA114" i="7"/>
  <c r="X115" i="7"/>
  <c r="Y115" i="7"/>
  <c r="Z115" i="7"/>
  <c r="AA115" i="7"/>
  <c r="X116" i="7"/>
  <c r="Y116" i="7"/>
  <c r="Z116" i="7"/>
  <c r="AA116" i="7"/>
  <c r="X117" i="7"/>
  <c r="Y117" i="7"/>
  <c r="Z117" i="7"/>
  <c r="AA117" i="7"/>
  <c r="X118" i="7"/>
  <c r="Y118" i="7"/>
  <c r="Z118" i="7"/>
  <c r="AA118" i="7"/>
  <c r="X119" i="7"/>
  <c r="Y119" i="7"/>
  <c r="Z119" i="7"/>
  <c r="AA119" i="7"/>
  <c r="X120" i="7"/>
  <c r="Y120" i="7"/>
  <c r="Z120" i="7"/>
  <c r="AA120" i="7"/>
  <c r="X121" i="7"/>
  <c r="Y121" i="7"/>
  <c r="Z121" i="7"/>
  <c r="AA121" i="7"/>
  <c r="X122" i="7"/>
  <c r="Y122" i="7"/>
  <c r="Z122" i="7"/>
  <c r="AA122" i="7"/>
  <c r="X123" i="7"/>
  <c r="Y123" i="7"/>
  <c r="Z123" i="7"/>
  <c r="AA123" i="7"/>
  <c r="X124" i="7"/>
  <c r="Y124" i="7"/>
  <c r="Z124" i="7"/>
  <c r="AA124" i="7"/>
  <c r="X125" i="7"/>
  <c r="Y125" i="7"/>
  <c r="Z125" i="7"/>
  <c r="AA125" i="7"/>
  <c r="X126" i="7"/>
  <c r="Y126" i="7"/>
  <c r="Z126" i="7"/>
  <c r="AA126" i="7"/>
  <c r="X127" i="7"/>
  <c r="Y127" i="7"/>
  <c r="Z127" i="7"/>
  <c r="AA127" i="7"/>
  <c r="X128" i="7"/>
  <c r="Y128" i="7"/>
  <c r="Z128" i="7"/>
  <c r="AA128" i="7"/>
  <c r="X129" i="7"/>
  <c r="Y129" i="7"/>
  <c r="Z129" i="7"/>
  <c r="AA129" i="7"/>
  <c r="X130" i="7"/>
  <c r="Y130" i="7"/>
  <c r="Z130" i="7"/>
  <c r="AA130" i="7"/>
  <c r="X131" i="7"/>
  <c r="Y131" i="7"/>
  <c r="Z131" i="7"/>
  <c r="AA131" i="7"/>
  <c r="X132" i="7"/>
  <c r="Y132" i="7"/>
  <c r="Z132" i="7"/>
  <c r="AA132" i="7"/>
  <c r="X133" i="7"/>
  <c r="Y133" i="7"/>
  <c r="Z133" i="7"/>
  <c r="AA133" i="7"/>
  <c r="X134" i="7"/>
  <c r="Y134" i="7"/>
  <c r="Z134" i="7"/>
  <c r="AA134" i="7"/>
  <c r="X135" i="7"/>
  <c r="Y135" i="7"/>
  <c r="Z135" i="7"/>
  <c r="AA135" i="7"/>
  <c r="X136" i="7"/>
  <c r="Y136" i="7"/>
  <c r="Z136" i="7"/>
  <c r="AA136" i="7"/>
  <c r="X137" i="7"/>
  <c r="Y137" i="7"/>
  <c r="Z137" i="7"/>
  <c r="AA137" i="7"/>
  <c r="X138" i="7"/>
  <c r="Y138" i="7"/>
  <c r="Z138" i="7"/>
  <c r="AA138" i="7"/>
  <c r="X139" i="7"/>
  <c r="Y139" i="7"/>
  <c r="Z139" i="7"/>
  <c r="AA139" i="7"/>
  <c r="X140" i="7"/>
  <c r="Y140" i="7"/>
  <c r="Z140" i="7"/>
  <c r="AA140" i="7"/>
  <c r="X141" i="7"/>
  <c r="Y141" i="7"/>
  <c r="Z141" i="7"/>
  <c r="AA141" i="7"/>
  <c r="X142" i="7"/>
  <c r="Y142" i="7"/>
  <c r="Z142" i="7"/>
  <c r="AA142" i="7"/>
  <c r="X143" i="7"/>
  <c r="Y143" i="7"/>
  <c r="Z143" i="7"/>
  <c r="AA143" i="7"/>
  <c r="X144" i="7"/>
  <c r="Y144" i="7"/>
  <c r="Z144" i="7"/>
  <c r="AA144" i="7"/>
  <c r="X145" i="7"/>
  <c r="Y145" i="7"/>
  <c r="Z145" i="7"/>
  <c r="AA145" i="7"/>
  <c r="X146" i="7"/>
  <c r="Y146" i="7"/>
  <c r="Z146" i="7"/>
  <c r="AA146" i="7"/>
  <c r="X147" i="7"/>
  <c r="Y147" i="7"/>
  <c r="Z147" i="7"/>
  <c r="AA147" i="7"/>
  <c r="X148" i="7"/>
  <c r="Y148" i="7"/>
  <c r="Z148" i="7"/>
  <c r="AA148" i="7"/>
  <c r="X149" i="7"/>
  <c r="Y149" i="7"/>
  <c r="Z149" i="7"/>
  <c r="AA149" i="7"/>
  <c r="X150" i="7"/>
  <c r="Y150" i="7"/>
  <c r="Z150" i="7"/>
  <c r="AA150" i="7"/>
  <c r="X151" i="7"/>
  <c r="Y151" i="7"/>
  <c r="Z151" i="7"/>
  <c r="AA151" i="7"/>
  <c r="X152" i="7"/>
  <c r="Y152" i="7"/>
  <c r="Z152" i="7"/>
  <c r="AA152" i="7"/>
  <c r="X153" i="7"/>
  <c r="Y153" i="7"/>
  <c r="Z153" i="7"/>
  <c r="AA153" i="7"/>
  <c r="X154" i="7"/>
  <c r="Y154" i="7"/>
  <c r="Z154" i="7"/>
  <c r="AA154" i="7"/>
  <c r="X155" i="7"/>
  <c r="Y155" i="7"/>
  <c r="Z155" i="7"/>
  <c r="AA155" i="7"/>
  <c r="X156" i="7"/>
  <c r="Y156" i="7"/>
  <c r="Z156" i="7"/>
  <c r="AA156" i="7"/>
  <c r="X157" i="7"/>
  <c r="Y157" i="7"/>
  <c r="Z157" i="7"/>
  <c r="AA157" i="7"/>
  <c r="X158" i="7"/>
  <c r="Y158" i="7"/>
  <c r="Z158" i="7"/>
  <c r="AA158" i="7"/>
  <c r="X159" i="7"/>
  <c r="Y159" i="7"/>
  <c r="Z159" i="7"/>
  <c r="AA159" i="7"/>
  <c r="X160" i="7"/>
  <c r="Y160" i="7"/>
  <c r="Z160" i="7"/>
  <c r="AA160" i="7"/>
  <c r="X161" i="7"/>
  <c r="Y161" i="7"/>
  <c r="Z161" i="7"/>
  <c r="AA161" i="7"/>
  <c r="X162" i="7"/>
  <c r="Y162" i="7"/>
  <c r="Z162" i="7"/>
  <c r="AA162" i="7"/>
  <c r="X163" i="7"/>
  <c r="Y163" i="7"/>
  <c r="Z163" i="7"/>
  <c r="AA163" i="7"/>
  <c r="X164" i="7"/>
  <c r="Y164" i="7"/>
  <c r="Z164" i="7"/>
  <c r="AA164" i="7"/>
  <c r="X165" i="7"/>
  <c r="Y165" i="7"/>
  <c r="Z165" i="7"/>
  <c r="AA165" i="7"/>
  <c r="X166" i="7"/>
  <c r="Y166" i="7"/>
  <c r="Z166" i="7"/>
  <c r="AA166" i="7"/>
  <c r="X167" i="7"/>
  <c r="Y167" i="7"/>
  <c r="Z167" i="7"/>
  <c r="AA167" i="7"/>
  <c r="X168" i="7"/>
  <c r="Y168" i="7"/>
  <c r="Z168" i="7"/>
  <c r="AA168" i="7"/>
  <c r="X169" i="7"/>
  <c r="Y169" i="7"/>
  <c r="Z169" i="7"/>
  <c r="AA169" i="7"/>
  <c r="X170" i="7"/>
  <c r="Y170" i="7"/>
  <c r="Z170" i="7"/>
  <c r="AA170" i="7"/>
  <c r="X171" i="7"/>
  <c r="Y171" i="7"/>
  <c r="Z171" i="7"/>
  <c r="AA171" i="7"/>
  <c r="X172" i="7"/>
  <c r="Y172" i="7"/>
  <c r="Z172" i="7"/>
  <c r="AA172" i="7"/>
  <c r="X173" i="7"/>
  <c r="Y173" i="7"/>
  <c r="Z173" i="7"/>
  <c r="AA173" i="7"/>
  <c r="X174" i="7"/>
  <c r="Y174" i="7"/>
  <c r="Z174" i="7"/>
  <c r="AA174" i="7"/>
  <c r="X175" i="7"/>
  <c r="Y175" i="7"/>
  <c r="Z175" i="7"/>
  <c r="AA175" i="7"/>
  <c r="X176" i="7"/>
  <c r="Y176" i="7"/>
  <c r="Z176" i="7"/>
  <c r="AA176" i="7"/>
  <c r="X177" i="7"/>
  <c r="Y177" i="7"/>
  <c r="Z177" i="7"/>
  <c r="AA177" i="7"/>
  <c r="X178" i="7"/>
  <c r="Y178" i="7"/>
  <c r="Z178" i="7"/>
  <c r="AA178" i="7"/>
  <c r="X179" i="7"/>
  <c r="Y179" i="7"/>
  <c r="Z179" i="7"/>
  <c r="AA179" i="7"/>
  <c r="X180" i="7"/>
  <c r="Y180" i="7"/>
  <c r="Z180" i="7"/>
  <c r="AA180" i="7"/>
  <c r="X181" i="7"/>
  <c r="Y181" i="7"/>
  <c r="Z181" i="7"/>
  <c r="AA181" i="7"/>
  <c r="X182" i="7"/>
  <c r="Y182" i="7"/>
  <c r="Z182" i="7"/>
  <c r="AA182" i="7"/>
  <c r="X183" i="7"/>
  <c r="Y183" i="7"/>
  <c r="Z183" i="7"/>
  <c r="AA183" i="7"/>
  <c r="X184" i="7"/>
  <c r="Y184" i="7"/>
  <c r="Z184" i="7"/>
  <c r="AA184" i="7"/>
  <c r="X185" i="7"/>
  <c r="Y185" i="7"/>
  <c r="Z185" i="7"/>
  <c r="AA185" i="7"/>
  <c r="X186" i="7"/>
  <c r="Y186" i="7"/>
  <c r="Z186" i="7"/>
  <c r="AA186" i="7"/>
  <c r="X187" i="7"/>
  <c r="Y187" i="7"/>
  <c r="Z187" i="7"/>
  <c r="AA187" i="7"/>
  <c r="X188" i="7"/>
  <c r="Y188" i="7"/>
  <c r="Z188" i="7"/>
  <c r="AA188" i="7"/>
  <c r="X189" i="7"/>
  <c r="Y189" i="7"/>
  <c r="Z189" i="7"/>
  <c r="AA189" i="7"/>
  <c r="X190" i="7"/>
  <c r="Y190" i="7"/>
  <c r="Z190" i="7"/>
  <c r="AA190" i="7"/>
  <c r="X191" i="7"/>
  <c r="Y191" i="7"/>
  <c r="Z191" i="7"/>
  <c r="AA191" i="7"/>
  <c r="X192" i="7"/>
  <c r="Y192" i="7"/>
  <c r="Z192" i="7"/>
  <c r="AA192" i="7"/>
  <c r="X193" i="7"/>
  <c r="Y193" i="7"/>
  <c r="Z193" i="7"/>
  <c r="AA193" i="7"/>
  <c r="X194" i="7"/>
  <c r="Y194" i="7"/>
  <c r="Z194" i="7"/>
  <c r="AA194" i="7"/>
  <c r="X195" i="7"/>
  <c r="Y195" i="7"/>
  <c r="Z195" i="7"/>
  <c r="AA195" i="7"/>
  <c r="X196" i="7"/>
  <c r="Y196" i="7"/>
  <c r="Z196" i="7"/>
  <c r="AA196" i="7"/>
  <c r="X197" i="7"/>
  <c r="Y197" i="7"/>
  <c r="Z197" i="7"/>
  <c r="AA197" i="7"/>
  <c r="X198" i="7"/>
  <c r="Y198" i="7"/>
  <c r="Z198" i="7"/>
  <c r="AA198" i="7"/>
  <c r="X199" i="7"/>
  <c r="Y199" i="7"/>
  <c r="Z199" i="7"/>
  <c r="AA199" i="7"/>
  <c r="X200" i="7"/>
  <c r="Y200" i="7"/>
  <c r="Z200" i="7"/>
  <c r="AA200" i="7"/>
  <c r="X201" i="7"/>
  <c r="Y201" i="7"/>
  <c r="Z201" i="7"/>
  <c r="AA201" i="7"/>
  <c r="X202" i="7"/>
  <c r="Y202" i="7"/>
  <c r="Z202" i="7"/>
  <c r="AA202" i="7"/>
  <c r="X203" i="7"/>
  <c r="Y203" i="7"/>
  <c r="Z203" i="7"/>
  <c r="AA203" i="7"/>
  <c r="X204" i="7"/>
  <c r="Y204" i="7"/>
  <c r="Z204" i="7"/>
  <c r="AA204" i="7"/>
  <c r="X205" i="7"/>
  <c r="Y205" i="7"/>
  <c r="Z205" i="7"/>
  <c r="AA205" i="7"/>
  <c r="X206" i="7"/>
  <c r="Y206" i="7"/>
  <c r="Z206" i="7"/>
  <c r="AA206" i="7"/>
  <c r="X207" i="7"/>
  <c r="Y207" i="7"/>
  <c r="Z207" i="7"/>
  <c r="AA207" i="7"/>
  <c r="X208" i="7"/>
  <c r="Y208" i="7"/>
  <c r="Z208" i="7"/>
  <c r="AA208" i="7"/>
  <c r="X209" i="7"/>
  <c r="Y209" i="7"/>
  <c r="Z209" i="7"/>
  <c r="AA209" i="7"/>
  <c r="X210" i="7"/>
  <c r="Y210" i="7"/>
  <c r="Z210" i="7"/>
  <c r="AA210" i="7"/>
  <c r="X211" i="7"/>
  <c r="Y211" i="7"/>
  <c r="Z211" i="7"/>
  <c r="AA211" i="7"/>
  <c r="X212" i="7"/>
  <c r="Y212" i="7"/>
  <c r="Z212" i="7"/>
  <c r="AA212" i="7"/>
  <c r="X213" i="7"/>
  <c r="Y213" i="7"/>
  <c r="Z213" i="7"/>
  <c r="AA213" i="7"/>
  <c r="X214" i="7"/>
  <c r="Y214" i="7"/>
  <c r="Z214" i="7"/>
  <c r="AA214" i="7"/>
  <c r="X215" i="7"/>
  <c r="Y215" i="7"/>
  <c r="Z215" i="7"/>
  <c r="AA215" i="7"/>
  <c r="X216" i="7"/>
  <c r="Y216" i="7"/>
  <c r="Z216" i="7"/>
  <c r="AA216" i="7"/>
  <c r="X217" i="7"/>
  <c r="Y217" i="7"/>
  <c r="Z217" i="7"/>
  <c r="AA217" i="7"/>
  <c r="X218" i="7"/>
  <c r="Y218" i="7"/>
  <c r="Z218" i="7"/>
  <c r="AA218" i="7"/>
  <c r="X219" i="7"/>
  <c r="Y219" i="7"/>
  <c r="Z219" i="7"/>
  <c r="AA219" i="7"/>
  <c r="X220" i="7"/>
  <c r="Y220" i="7"/>
  <c r="Z220" i="7"/>
  <c r="AA220" i="7"/>
  <c r="X221" i="7"/>
  <c r="Y221" i="7"/>
  <c r="Z221" i="7"/>
  <c r="AA221" i="7"/>
  <c r="X222" i="7"/>
  <c r="Y222" i="7"/>
  <c r="Z222" i="7"/>
  <c r="AA222" i="7"/>
  <c r="X223" i="7"/>
  <c r="Y223" i="7"/>
  <c r="Z223" i="7"/>
  <c r="AA223" i="7"/>
  <c r="X224" i="7"/>
  <c r="Y224" i="7"/>
  <c r="Z224" i="7"/>
  <c r="AA224" i="7"/>
  <c r="X225" i="7"/>
  <c r="Y225" i="7"/>
  <c r="Z225" i="7"/>
  <c r="AA225" i="7"/>
  <c r="X226" i="7"/>
  <c r="Y226" i="7"/>
  <c r="Z226" i="7"/>
  <c r="AA226" i="7"/>
  <c r="X227" i="7"/>
  <c r="Y227" i="7"/>
  <c r="Z227" i="7"/>
  <c r="AA227" i="7"/>
  <c r="X228" i="7"/>
  <c r="Y228" i="7"/>
  <c r="Z228" i="7"/>
  <c r="AA228" i="7"/>
  <c r="X229" i="7"/>
  <c r="Y229" i="7"/>
  <c r="Z229" i="7"/>
  <c r="AA229" i="7"/>
  <c r="X230" i="7"/>
  <c r="Y230" i="7"/>
  <c r="Z230" i="7"/>
  <c r="AA230" i="7"/>
  <c r="X231" i="7"/>
  <c r="Y231" i="7"/>
  <c r="Z231" i="7"/>
  <c r="AA231" i="7"/>
  <c r="X232" i="7"/>
  <c r="Y232" i="7"/>
  <c r="Z232" i="7"/>
  <c r="AA232" i="7"/>
  <c r="X233" i="7"/>
  <c r="Y233" i="7"/>
  <c r="Z233" i="7"/>
  <c r="AA233" i="7"/>
  <c r="X234" i="7"/>
  <c r="Y234" i="7"/>
  <c r="Z234" i="7"/>
  <c r="AA234" i="7"/>
  <c r="X235" i="7"/>
  <c r="Y235" i="7"/>
  <c r="Z235" i="7"/>
  <c r="AA235" i="7"/>
  <c r="X236" i="7"/>
  <c r="Y236" i="7"/>
  <c r="Z236" i="7"/>
  <c r="AA236" i="7"/>
  <c r="X237" i="7"/>
  <c r="Y237" i="7"/>
  <c r="Z237" i="7"/>
  <c r="AA237" i="7"/>
  <c r="X238" i="7"/>
  <c r="Y238" i="7"/>
  <c r="Z238" i="7"/>
  <c r="AA238" i="7"/>
  <c r="X239" i="7"/>
  <c r="Y239" i="7"/>
  <c r="Z239" i="7"/>
  <c r="AA239" i="7"/>
  <c r="X240" i="7"/>
  <c r="Y240" i="7"/>
  <c r="Z240" i="7"/>
  <c r="AA240" i="7"/>
  <c r="X241" i="7"/>
  <c r="Y241" i="7"/>
  <c r="Z241" i="7"/>
  <c r="AA241" i="7"/>
  <c r="X242" i="7"/>
  <c r="Y242" i="7"/>
  <c r="Z242" i="7"/>
  <c r="AA242" i="7"/>
  <c r="X243" i="7"/>
  <c r="Y243" i="7"/>
  <c r="Z243" i="7"/>
  <c r="AA243" i="7"/>
  <c r="X244" i="7"/>
  <c r="Y244" i="7"/>
  <c r="Z244" i="7"/>
  <c r="AA244" i="7"/>
  <c r="X245" i="7"/>
  <c r="Y245" i="7"/>
  <c r="Z245" i="7"/>
  <c r="AA245" i="7"/>
  <c r="X246" i="7"/>
  <c r="Y246" i="7"/>
  <c r="Z246" i="7"/>
  <c r="AA246" i="7"/>
  <c r="X247" i="7"/>
  <c r="Y247" i="7"/>
  <c r="Z247" i="7"/>
  <c r="AA247" i="7"/>
  <c r="AA246" i="17" l="1"/>
  <c r="AA241" i="17"/>
  <c r="K241" i="17" s="1"/>
  <c r="AA198" i="17"/>
  <c r="C198" i="17" s="1"/>
  <c r="AA191" i="17"/>
  <c r="D191" i="17" s="1"/>
  <c r="AA53" i="17"/>
  <c r="B53" i="17" s="1"/>
  <c r="AA7" i="17"/>
  <c r="B7" i="17" s="1"/>
  <c r="AA155" i="17"/>
  <c r="B155" i="17" s="1"/>
  <c r="AA123" i="17"/>
  <c r="F123" i="17" s="1"/>
  <c r="AA112" i="17"/>
  <c r="I112" i="17" s="1"/>
  <c r="AA23" i="17"/>
  <c r="B23" i="17" s="1"/>
  <c r="K198" i="17"/>
  <c r="G198" i="17"/>
  <c r="F198" i="17"/>
  <c r="A198" i="17"/>
  <c r="J198" i="17"/>
  <c r="H198" i="17"/>
  <c r="B198" i="17"/>
  <c r="I198" i="17"/>
  <c r="D53" i="17"/>
  <c r="C53" i="17"/>
  <c r="A53" i="17"/>
  <c r="J155" i="17"/>
  <c r="H155" i="17"/>
  <c r="E155" i="17"/>
  <c r="C155" i="17"/>
  <c r="K155" i="17"/>
  <c r="A112" i="17"/>
  <c r="H112" i="17"/>
  <c r="AA218" i="17"/>
  <c r="AA229" i="17"/>
  <c r="AA221" i="17"/>
  <c r="AA236" i="17"/>
  <c r="AA213" i="17"/>
  <c r="AA202" i="17"/>
  <c r="AA226" i="17"/>
  <c r="AA224" i="17"/>
  <c r="AA193" i="17"/>
  <c r="AA186" i="17"/>
  <c r="AA185" i="17"/>
  <c r="AA169" i="17"/>
  <c r="AA149" i="17"/>
  <c r="AA139" i="17"/>
  <c r="AA117" i="17"/>
  <c r="AA107" i="17"/>
  <c r="AA73" i="17"/>
  <c r="AA42" i="17"/>
  <c r="AA26" i="17"/>
  <c r="AA10" i="17"/>
  <c r="AA187" i="17"/>
  <c r="AA160" i="17"/>
  <c r="AA128" i="17"/>
  <c r="AA98" i="17"/>
  <c r="AA90" i="17"/>
  <c r="AA74" i="17"/>
  <c r="AA58" i="17"/>
  <c r="AA40" i="17"/>
  <c r="AA21" i="17"/>
  <c r="AA44" i="17"/>
  <c r="AA60" i="17"/>
  <c r="AA76" i="17"/>
  <c r="AA92" i="17"/>
  <c r="AA176" i="17"/>
  <c r="AA173" i="17"/>
  <c r="AA110" i="17"/>
  <c r="AA126" i="17"/>
  <c r="AA142" i="17"/>
  <c r="AA158" i="17"/>
  <c r="AA189" i="17"/>
  <c r="AA228" i="17"/>
  <c r="AA203" i="17"/>
  <c r="AA204" i="17"/>
  <c r="AA230" i="17"/>
  <c r="AA216" i="17"/>
  <c r="AA243" i="17"/>
  <c r="AA22" i="17"/>
  <c r="AA159" i="17"/>
  <c r="AA137" i="17"/>
  <c r="AA127" i="17"/>
  <c r="AA105" i="17"/>
  <c r="AA69" i="17"/>
  <c r="AA41" i="17"/>
  <c r="AA28" i="17"/>
  <c r="AA18" i="17"/>
  <c r="AA156" i="17"/>
  <c r="AA124" i="17"/>
  <c r="AA99" i="17"/>
  <c r="AA91" i="17"/>
  <c r="AA75" i="17"/>
  <c r="AA35" i="17"/>
  <c r="AA29" i="17"/>
  <c r="AA67" i="17"/>
  <c r="AA161" i="17"/>
  <c r="AA242" i="17"/>
  <c r="AA206" i="17"/>
  <c r="AA237" i="17"/>
  <c r="AA234" i="17"/>
  <c r="AA178" i="17"/>
  <c r="AA170" i="17"/>
  <c r="AA215" i="17"/>
  <c r="AA222" i="17"/>
  <c r="AA182" i="17"/>
  <c r="AA166" i="17"/>
  <c r="AA157" i="17"/>
  <c r="AA147" i="17"/>
  <c r="AA125" i="17"/>
  <c r="AA115" i="17"/>
  <c r="AA65" i="17"/>
  <c r="AA36" i="17"/>
  <c r="AA20" i="17"/>
  <c r="AA4" i="17"/>
  <c r="AA183" i="17"/>
  <c r="AA152" i="17"/>
  <c r="AA120" i="17"/>
  <c r="AA97" i="17"/>
  <c r="AA87" i="17"/>
  <c r="AA71" i="17"/>
  <c r="AA55" i="17"/>
  <c r="AA37" i="17"/>
  <c r="AA14" i="17"/>
  <c r="AA48" i="17"/>
  <c r="AA64" i="17"/>
  <c r="AA80" i="17"/>
  <c r="AA101" i="17"/>
  <c r="AA184" i="17"/>
  <c r="AA181" i="17"/>
  <c r="AA114" i="17"/>
  <c r="AA130" i="17"/>
  <c r="AA146" i="17"/>
  <c r="AA162" i="17"/>
  <c r="AA192" i="17"/>
  <c r="AA172" i="17"/>
  <c r="AA220" i="17"/>
  <c r="AA209" i="17"/>
  <c r="AA231" i="17"/>
  <c r="AA244" i="17"/>
  <c r="AA247" i="17"/>
  <c r="AA6" i="17"/>
  <c r="AA145" i="17"/>
  <c r="AA135" i="17"/>
  <c r="AA113" i="17"/>
  <c r="AA93" i="17"/>
  <c r="AA61" i="17"/>
  <c r="AA27" i="17"/>
  <c r="AA12" i="17"/>
  <c r="AA167" i="17"/>
  <c r="AA148" i="17"/>
  <c r="AA116" i="17"/>
  <c r="AA86" i="17"/>
  <c r="AA70" i="17"/>
  <c r="AA19" i="17"/>
  <c r="AA32" i="17"/>
  <c r="AA16" i="17"/>
  <c r="AA39" i="17"/>
  <c r="J246" i="17"/>
  <c r="F246" i="17"/>
  <c r="B246" i="17"/>
  <c r="H246" i="17"/>
  <c r="D246" i="17"/>
  <c r="I246" i="17"/>
  <c r="A246" i="17"/>
  <c r="E246" i="17"/>
  <c r="K246" i="17"/>
  <c r="C246" i="17"/>
  <c r="G246" i="17"/>
  <c r="AA177" i="17"/>
  <c r="AA100" i="17"/>
  <c r="AA211" i="17"/>
  <c r="AA165" i="17"/>
  <c r="AA133" i="17"/>
  <c r="AA89" i="17"/>
  <c r="AA57" i="17"/>
  <c r="AA33" i="17"/>
  <c r="AA17" i="17"/>
  <c r="AA197" i="17"/>
  <c r="AA144" i="17"/>
  <c r="AA82" i="17"/>
  <c r="AA66" i="17"/>
  <c r="AA50" i="17"/>
  <c r="AA30" i="17"/>
  <c r="AA8" i="17"/>
  <c r="AA52" i="17"/>
  <c r="AA68" i="17"/>
  <c r="AA84" i="17"/>
  <c r="AA102" i="17"/>
  <c r="AA188" i="17"/>
  <c r="AA208" i="17"/>
  <c r="AA118" i="17"/>
  <c r="AA134" i="17"/>
  <c r="AA150" i="17"/>
  <c r="AA179" i="17"/>
  <c r="AA199" i="17"/>
  <c r="AA200" i="17"/>
  <c r="AA235" i="17"/>
  <c r="AA212" i="17"/>
  <c r="AA232" i="17"/>
  <c r="AA223" i="17"/>
  <c r="AA62" i="17"/>
  <c r="AA175" i="17"/>
  <c r="AA153" i="17"/>
  <c r="AA143" i="17"/>
  <c r="AA121" i="17"/>
  <c r="AA111" i="17"/>
  <c r="AA85" i="17"/>
  <c r="AA25" i="17"/>
  <c r="AA11" i="17"/>
  <c r="AA140" i="17"/>
  <c r="AA108" i="17"/>
  <c r="AA95" i="17"/>
  <c r="AA83" i="17"/>
  <c r="AA54" i="17"/>
  <c r="AA13" i="17"/>
  <c r="AA43" i="17"/>
  <c r="AA31" i="17"/>
  <c r="AA245" i="17"/>
  <c r="AA225" i="17"/>
  <c r="AA214" i="17"/>
  <c r="AA210" i="17"/>
  <c r="AA233" i="17"/>
  <c r="AA217" i="17"/>
  <c r="AA238" i="17"/>
  <c r="AA194" i="17"/>
  <c r="AA190" i="17"/>
  <c r="AA195" i="17"/>
  <c r="AA219" i="17"/>
  <c r="AA174" i="17"/>
  <c r="AA163" i="17"/>
  <c r="AA141" i="17"/>
  <c r="AA131" i="17"/>
  <c r="AA109" i="17"/>
  <c r="AA81" i="17"/>
  <c r="AA49" i="17"/>
  <c r="AA171" i="17"/>
  <c r="AA136" i="17"/>
  <c r="AA104" i="17"/>
  <c r="AA96" i="17"/>
  <c r="AA79" i="17"/>
  <c r="AA63" i="17"/>
  <c r="AA47" i="17"/>
  <c r="AA24" i="17"/>
  <c r="AA5" i="17"/>
  <c r="AA56" i="17"/>
  <c r="AA72" i="17"/>
  <c r="AA88" i="17"/>
  <c r="AA168" i="17"/>
  <c r="AA201" i="17"/>
  <c r="AA106" i="17"/>
  <c r="AA122" i="17"/>
  <c r="AA138" i="17"/>
  <c r="AA154" i="17"/>
  <c r="AA180" i="17"/>
  <c r="AA205" i="17"/>
  <c r="AA207" i="17"/>
  <c r="AA196" i="17"/>
  <c r="AA227" i="17"/>
  <c r="AA240" i="17"/>
  <c r="AA239" i="17"/>
  <c r="AA46" i="17"/>
  <c r="AA151" i="17"/>
  <c r="AA129" i="17"/>
  <c r="AA119" i="17"/>
  <c r="AA77" i="17"/>
  <c r="AA45" i="17"/>
  <c r="AA34" i="17"/>
  <c r="AA9" i="17"/>
  <c r="AA164" i="17"/>
  <c r="AA132" i="17"/>
  <c r="AA103" i="17"/>
  <c r="AA94" i="17"/>
  <c r="AA78" i="17"/>
  <c r="AA38" i="17"/>
  <c r="AA15" i="17"/>
  <c r="AA59" i="17"/>
  <c r="AA51" i="17"/>
  <c r="Y4" i="7"/>
  <c r="Z4" i="7" s="1"/>
  <c r="X4" i="7"/>
  <c r="K112" i="17" l="1"/>
  <c r="H53" i="17"/>
  <c r="J112" i="17"/>
  <c r="C112" i="17"/>
  <c r="I53" i="17"/>
  <c r="F53" i="17"/>
  <c r="F112" i="17"/>
  <c r="G112" i="17"/>
  <c r="B112" i="17"/>
  <c r="E112" i="17"/>
  <c r="E53" i="17"/>
  <c r="J53" i="17"/>
  <c r="G241" i="17"/>
  <c r="D155" i="17"/>
  <c r="B241" i="17"/>
  <c r="H7" i="17"/>
  <c r="I241" i="17"/>
  <c r="A155" i="17"/>
  <c r="F155" i="17"/>
  <c r="F241" i="17"/>
  <c r="F191" i="17"/>
  <c r="D123" i="17"/>
  <c r="D241" i="17"/>
  <c r="A241" i="17"/>
  <c r="J7" i="17"/>
  <c r="H241" i="17"/>
  <c r="C241" i="17"/>
  <c r="E241" i="17"/>
  <c r="C123" i="17"/>
  <c r="K7" i="17"/>
  <c r="J191" i="17"/>
  <c r="J241" i="17"/>
  <c r="A23" i="17"/>
  <c r="J123" i="17"/>
  <c r="A191" i="17"/>
  <c r="K23" i="17"/>
  <c r="I123" i="17"/>
  <c r="C7" i="17"/>
  <c r="G7" i="17"/>
  <c r="I191" i="17"/>
  <c r="E23" i="17"/>
  <c r="G23" i="17"/>
  <c r="C23" i="17"/>
  <c r="H23" i="17"/>
  <c r="D112" i="17"/>
  <c r="G123" i="17"/>
  <c r="B123" i="17"/>
  <c r="A7" i="17"/>
  <c r="G53" i="17"/>
  <c r="K53" i="17"/>
  <c r="C191" i="17"/>
  <c r="H191" i="17"/>
  <c r="J23" i="17"/>
  <c r="F23" i="17"/>
  <c r="D23" i="17"/>
  <c r="A123" i="17"/>
  <c r="H123" i="17"/>
  <c r="G155" i="17"/>
  <c r="I155" i="17"/>
  <c r="E7" i="17"/>
  <c r="F7" i="17"/>
  <c r="D7" i="17"/>
  <c r="K191" i="17"/>
  <c r="E191" i="17"/>
  <c r="E198" i="17"/>
  <c r="D198" i="17"/>
  <c r="I23" i="17"/>
  <c r="K123" i="17"/>
  <c r="E123" i="17"/>
  <c r="I7" i="17"/>
  <c r="G191" i="17"/>
  <c r="B191" i="17"/>
  <c r="H51" i="17"/>
  <c r="D51" i="17"/>
  <c r="J51" i="17"/>
  <c r="F51" i="17"/>
  <c r="B51" i="17"/>
  <c r="G51" i="17"/>
  <c r="E51" i="17"/>
  <c r="K51" i="17"/>
  <c r="C51" i="17"/>
  <c r="I51" i="17"/>
  <c r="A51" i="17"/>
  <c r="K78" i="17"/>
  <c r="G78" i="17"/>
  <c r="C78" i="17"/>
  <c r="I78" i="17"/>
  <c r="E78" i="17"/>
  <c r="A78" i="17"/>
  <c r="D78" i="17"/>
  <c r="J78" i="17"/>
  <c r="B78" i="17"/>
  <c r="H78" i="17"/>
  <c r="F78" i="17"/>
  <c r="K164" i="17"/>
  <c r="G164" i="17"/>
  <c r="C164" i="17"/>
  <c r="I164" i="17"/>
  <c r="E164" i="17"/>
  <c r="A164" i="17"/>
  <c r="D164" i="17"/>
  <c r="H164" i="17"/>
  <c r="J164" i="17"/>
  <c r="F164" i="17"/>
  <c r="B164" i="17"/>
  <c r="J77" i="17"/>
  <c r="F77" i="17"/>
  <c r="B77" i="17"/>
  <c r="H77" i="17"/>
  <c r="D77" i="17"/>
  <c r="E77" i="17"/>
  <c r="K77" i="17"/>
  <c r="C77" i="17"/>
  <c r="I77" i="17"/>
  <c r="A77" i="17"/>
  <c r="G77" i="17"/>
  <c r="K46" i="17"/>
  <c r="G46" i="17"/>
  <c r="C46" i="17"/>
  <c r="I46" i="17"/>
  <c r="E46" i="17"/>
  <c r="A46" i="17"/>
  <c r="D46" i="17"/>
  <c r="J46" i="17"/>
  <c r="B46" i="17"/>
  <c r="H46" i="17"/>
  <c r="F46" i="17"/>
  <c r="I196" i="17"/>
  <c r="E196" i="17"/>
  <c r="A196" i="17"/>
  <c r="K196" i="17"/>
  <c r="F196" i="17"/>
  <c r="G196" i="17"/>
  <c r="J196" i="17"/>
  <c r="C196" i="17"/>
  <c r="D196" i="17"/>
  <c r="H196" i="17"/>
  <c r="B196" i="17"/>
  <c r="I154" i="17"/>
  <c r="E154" i="17"/>
  <c r="A154" i="17"/>
  <c r="K154" i="17"/>
  <c r="G154" i="17"/>
  <c r="C154" i="17"/>
  <c r="F154" i="17"/>
  <c r="J154" i="17"/>
  <c r="B154" i="17"/>
  <c r="H154" i="17"/>
  <c r="D154" i="17"/>
  <c r="J201" i="17"/>
  <c r="F201" i="17"/>
  <c r="B201" i="17"/>
  <c r="G201" i="17"/>
  <c r="A201" i="17"/>
  <c r="H201" i="17"/>
  <c r="K201" i="17"/>
  <c r="D201" i="17"/>
  <c r="I201" i="17"/>
  <c r="E201" i="17"/>
  <c r="C201" i="17"/>
  <c r="I56" i="17"/>
  <c r="E56" i="17"/>
  <c r="A56" i="17"/>
  <c r="K56" i="17"/>
  <c r="G56" i="17"/>
  <c r="C56" i="17"/>
  <c r="J56" i="17"/>
  <c r="B56" i="17"/>
  <c r="H56" i="17"/>
  <c r="F56" i="17"/>
  <c r="D56" i="17"/>
  <c r="H63" i="17"/>
  <c r="D63" i="17"/>
  <c r="J63" i="17"/>
  <c r="F63" i="17"/>
  <c r="B63" i="17"/>
  <c r="K63" i="17"/>
  <c r="C63" i="17"/>
  <c r="I63" i="17"/>
  <c r="A63" i="17"/>
  <c r="E63" i="17"/>
  <c r="G63" i="17"/>
  <c r="K136" i="17"/>
  <c r="G136" i="17"/>
  <c r="C136" i="17"/>
  <c r="I136" i="17"/>
  <c r="E136" i="17"/>
  <c r="A136" i="17"/>
  <c r="H136" i="17"/>
  <c r="D136" i="17"/>
  <c r="F136" i="17"/>
  <c r="B136" i="17"/>
  <c r="J136" i="17"/>
  <c r="H109" i="17"/>
  <c r="D109" i="17"/>
  <c r="J109" i="17"/>
  <c r="F109" i="17"/>
  <c r="B109" i="17"/>
  <c r="K109" i="17"/>
  <c r="C109" i="17"/>
  <c r="G109" i="17"/>
  <c r="E109" i="17"/>
  <c r="A109" i="17"/>
  <c r="I109" i="17"/>
  <c r="K174" i="17"/>
  <c r="G174" i="17"/>
  <c r="C174" i="17"/>
  <c r="F174" i="17"/>
  <c r="A174" i="17"/>
  <c r="I174" i="17"/>
  <c r="D174" i="17"/>
  <c r="J174" i="17"/>
  <c r="E174" i="17"/>
  <c r="H174" i="17"/>
  <c r="B174" i="17"/>
  <c r="K194" i="17"/>
  <c r="G194" i="17"/>
  <c r="C194" i="17"/>
  <c r="J194" i="17"/>
  <c r="E194" i="17"/>
  <c r="I194" i="17"/>
  <c r="B194" i="17"/>
  <c r="F194" i="17"/>
  <c r="H194" i="17"/>
  <c r="A194" i="17"/>
  <c r="D194" i="17"/>
  <c r="K210" i="17"/>
  <c r="G210" i="17"/>
  <c r="C210" i="17"/>
  <c r="I210" i="17"/>
  <c r="D210" i="17"/>
  <c r="F210" i="17"/>
  <c r="J210" i="17"/>
  <c r="B210" i="17"/>
  <c r="E210" i="17"/>
  <c r="A210" i="17"/>
  <c r="H210" i="17"/>
  <c r="H31" i="17"/>
  <c r="D31" i="17"/>
  <c r="J31" i="17"/>
  <c r="E31" i="17"/>
  <c r="I31" i="17"/>
  <c r="C31" i="17"/>
  <c r="A31" i="17"/>
  <c r="G31" i="17"/>
  <c r="B31" i="17"/>
  <c r="K31" i="17"/>
  <c r="F31" i="17"/>
  <c r="H83" i="17"/>
  <c r="D83" i="17"/>
  <c r="J83" i="17"/>
  <c r="F83" i="17"/>
  <c r="B83" i="17"/>
  <c r="G83" i="17"/>
  <c r="E83" i="17"/>
  <c r="K83" i="17"/>
  <c r="C83" i="17"/>
  <c r="I83" i="17"/>
  <c r="A83" i="17"/>
  <c r="H11" i="17"/>
  <c r="D11" i="17"/>
  <c r="I11" i="17"/>
  <c r="C11" i="17"/>
  <c r="G11" i="17"/>
  <c r="B11" i="17"/>
  <c r="J11" i="17"/>
  <c r="E11" i="17"/>
  <c r="K11" i="17"/>
  <c r="F11" i="17"/>
  <c r="A11" i="17"/>
  <c r="H121" i="17"/>
  <c r="D121" i="17"/>
  <c r="J121" i="17"/>
  <c r="F121" i="17"/>
  <c r="B121" i="17"/>
  <c r="G121" i="17"/>
  <c r="K121" i="17"/>
  <c r="C121" i="17"/>
  <c r="I121" i="17"/>
  <c r="E121" i="17"/>
  <c r="A121" i="17"/>
  <c r="K62" i="17"/>
  <c r="G62" i="17"/>
  <c r="C62" i="17"/>
  <c r="I62" i="17"/>
  <c r="E62" i="17"/>
  <c r="A62" i="17"/>
  <c r="D62" i="17"/>
  <c r="J62" i="17"/>
  <c r="B62" i="17"/>
  <c r="H62" i="17"/>
  <c r="F62" i="17"/>
  <c r="I235" i="17"/>
  <c r="E235" i="17"/>
  <c r="A235" i="17"/>
  <c r="J235" i="17"/>
  <c r="D235" i="17"/>
  <c r="G235" i="17"/>
  <c r="F235" i="17"/>
  <c r="K235" i="17"/>
  <c r="B235" i="17"/>
  <c r="H235" i="17"/>
  <c r="C235" i="17"/>
  <c r="I150" i="17"/>
  <c r="E150" i="17"/>
  <c r="A150" i="17"/>
  <c r="K150" i="17"/>
  <c r="G150" i="17"/>
  <c r="C150" i="17"/>
  <c r="J150" i="17"/>
  <c r="B150" i="17"/>
  <c r="F150" i="17"/>
  <c r="H150" i="17"/>
  <c r="D150" i="17"/>
  <c r="I188" i="17"/>
  <c r="E188" i="17"/>
  <c r="A188" i="17"/>
  <c r="H188" i="17"/>
  <c r="C188" i="17"/>
  <c r="J188" i="17"/>
  <c r="B188" i="17"/>
  <c r="F188" i="17"/>
  <c r="D188" i="17"/>
  <c r="K188" i="17"/>
  <c r="G188" i="17"/>
  <c r="I52" i="17"/>
  <c r="E52" i="17"/>
  <c r="A52" i="17"/>
  <c r="K52" i="17"/>
  <c r="G52" i="17"/>
  <c r="C52" i="17"/>
  <c r="F52" i="17"/>
  <c r="D52" i="17"/>
  <c r="H52" i="17"/>
  <c r="J52" i="17"/>
  <c r="B52" i="17"/>
  <c r="K66" i="17"/>
  <c r="G66" i="17"/>
  <c r="C66" i="17"/>
  <c r="I66" i="17"/>
  <c r="E66" i="17"/>
  <c r="A66" i="17"/>
  <c r="H66" i="17"/>
  <c r="F66" i="17"/>
  <c r="J66" i="17"/>
  <c r="B66" i="17"/>
  <c r="D66" i="17"/>
  <c r="J17" i="17"/>
  <c r="F17" i="17"/>
  <c r="B17" i="17"/>
  <c r="I17" i="17"/>
  <c r="D17" i="17"/>
  <c r="H17" i="17"/>
  <c r="C17" i="17"/>
  <c r="K17" i="17"/>
  <c r="E17" i="17"/>
  <c r="G17" i="17"/>
  <c r="A17" i="17"/>
  <c r="H133" i="17"/>
  <c r="D133" i="17"/>
  <c r="J133" i="17"/>
  <c r="F133" i="17"/>
  <c r="B133" i="17"/>
  <c r="K133" i="17"/>
  <c r="C133" i="17"/>
  <c r="G133" i="17"/>
  <c r="E133" i="17"/>
  <c r="A133" i="17"/>
  <c r="I133" i="17"/>
  <c r="J177" i="17"/>
  <c r="F177" i="17"/>
  <c r="B177" i="17"/>
  <c r="G177" i="17"/>
  <c r="A177" i="17"/>
  <c r="I177" i="17"/>
  <c r="D177" i="17"/>
  <c r="E177" i="17"/>
  <c r="K177" i="17"/>
  <c r="C177" i="17"/>
  <c r="H177" i="17"/>
  <c r="H39" i="17"/>
  <c r="D39" i="17"/>
  <c r="G39" i="17"/>
  <c r="B39" i="17"/>
  <c r="K39" i="17"/>
  <c r="F39" i="17"/>
  <c r="A39" i="17"/>
  <c r="I39" i="17"/>
  <c r="C39" i="17"/>
  <c r="J39" i="17"/>
  <c r="E39" i="17"/>
  <c r="K70" i="17"/>
  <c r="G70" i="17"/>
  <c r="C70" i="17"/>
  <c r="I70" i="17"/>
  <c r="E70" i="17"/>
  <c r="A70" i="17"/>
  <c r="D70" i="17"/>
  <c r="J70" i="17"/>
  <c r="B70" i="17"/>
  <c r="H70" i="17"/>
  <c r="F70" i="17"/>
  <c r="H167" i="17"/>
  <c r="D167" i="17"/>
  <c r="J167" i="17"/>
  <c r="E167" i="17"/>
  <c r="G167" i="17"/>
  <c r="B167" i="17"/>
  <c r="C167" i="17"/>
  <c r="I167" i="17"/>
  <c r="K167" i="17"/>
  <c r="F167" i="17"/>
  <c r="A167" i="17"/>
  <c r="J93" i="17"/>
  <c r="F93" i="17"/>
  <c r="B93" i="17"/>
  <c r="H93" i="17"/>
  <c r="D93" i="17"/>
  <c r="E93" i="17"/>
  <c r="K93" i="17"/>
  <c r="C93" i="17"/>
  <c r="I93" i="17"/>
  <c r="A93" i="17"/>
  <c r="G93" i="17"/>
  <c r="K6" i="17"/>
  <c r="G6" i="17"/>
  <c r="C6" i="17"/>
  <c r="F6" i="17"/>
  <c r="A6" i="17"/>
  <c r="J6" i="17"/>
  <c r="E6" i="17"/>
  <c r="I6" i="17"/>
  <c r="D6" i="17"/>
  <c r="H6" i="17"/>
  <c r="B6" i="17"/>
  <c r="J209" i="17"/>
  <c r="F209" i="17"/>
  <c r="B209" i="17"/>
  <c r="H209" i="17"/>
  <c r="C209" i="17"/>
  <c r="I209" i="17"/>
  <c r="A209" i="17"/>
  <c r="E209" i="17"/>
  <c r="D209" i="17"/>
  <c r="K209" i="17"/>
  <c r="G209" i="17"/>
  <c r="I162" i="17"/>
  <c r="E162" i="17"/>
  <c r="A162" i="17"/>
  <c r="K162" i="17"/>
  <c r="G162" i="17"/>
  <c r="C162" i="17"/>
  <c r="F162" i="17"/>
  <c r="J162" i="17"/>
  <c r="B162" i="17"/>
  <c r="H162" i="17"/>
  <c r="D162" i="17"/>
  <c r="J181" i="17"/>
  <c r="F181" i="17"/>
  <c r="B181" i="17"/>
  <c r="H181" i="17"/>
  <c r="C181" i="17"/>
  <c r="K181" i="17"/>
  <c r="E181" i="17"/>
  <c r="G181" i="17"/>
  <c r="A181" i="17"/>
  <c r="I181" i="17"/>
  <c r="D181" i="17"/>
  <c r="I64" i="17"/>
  <c r="E64" i="17"/>
  <c r="A64" i="17"/>
  <c r="K64" i="17"/>
  <c r="G64" i="17"/>
  <c r="C64" i="17"/>
  <c r="J64" i="17"/>
  <c r="B64" i="17"/>
  <c r="H64" i="17"/>
  <c r="F64" i="17"/>
  <c r="D64" i="17"/>
  <c r="H55" i="17"/>
  <c r="D55" i="17"/>
  <c r="J55" i="17"/>
  <c r="F55" i="17"/>
  <c r="B55" i="17"/>
  <c r="K55" i="17"/>
  <c r="C55" i="17"/>
  <c r="I55" i="17"/>
  <c r="A55" i="17"/>
  <c r="G55" i="17"/>
  <c r="E55" i="17"/>
  <c r="K120" i="17"/>
  <c r="G120" i="17"/>
  <c r="C120" i="17"/>
  <c r="I120" i="17"/>
  <c r="E120" i="17"/>
  <c r="A120" i="17"/>
  <c r="H120" i="17"/>
  <c r="D120" i="17"/>
  <c r="F120" i="17"/>
  <c r="B120" i="17"/>
  <c r="J120" i="17"/>
  <c r="I20" i="17"/>
  <c r="E20" i="17"/>
  <c r="A20" i="17"/>
  <c r="K20" i="17"/>
  <c r="F20" i="17"/>
  <c r="J20" i="17"/>
  <c r="D20" i="17"/>
  <c r="H20" i="17"/>
  <c r="C20" i="17"/>
  <c r="G20" i="17"/>
  <c r="B20" i="17"/>
  <c r="H125" i="17"/>
  <c r="D125" i="17"/>
  <c r="J125" i="17"/>
  <c r="F125" i="17"/>
  <c r="B125" i="17"/>
  <c r="K125" i="17"/>
  <c r="C125" i="17"/>
  <c r="G125" i="17"/>
  <c r="E125" i="17"/>
  <c r="A125" i="17"/>
  <c r="I125" i="17"/>
  <c r="K182" i="17"/>
  <c r="G182" i="17"/>
  <c r="C182" i="17"/>
  <c r="I182" i="17"/>
  <c r="D182" i="17"/>
  <c r="F182" i="17"/>
  <c r="A182" i="17"/>
  <c r="J182" i="17"/>
  <c r="E182" i="17"/>
  <c r="H182" i="17"/>
  <c r="B182" i="17"/>
  <c r="K178" i="17"/>
  <c r="G178" i="17"/>
  <c r="C178" i="17"/>
  <c r="H178" i="17"/>
  <c r="B178" i="17"/>
  <c r="J178" i="17"/>
  <c r="E178" i="17"/>
  <c r="I178" i="17"/>
  <c r="D178" i="17"/>
  <c r="A178" i="17"/>
  <c r="F178" i="17"/>
  <c r="J242" i="17"/>
  <c r="F242" i="17"/>
  <c r="B242" i="17"/>
  <c r="H242" i="17"/>
  <c r="D242" i="17"/>
  <c r="E242" i="17"/>
  <c r="I242" i="17"/>
  <c r="A242" i="17"/>
  <c r="C242" i="17"/>
  <c r="K242" i="17"/>
  <c r="G242" i="17"/>
  <c r="H35" i="17"/>
  <c r="D35" i="17"/>
  <c r="K35" i="17"/>
  <c r="F35" i="17"/>
  <c r="A35" i="17"/>
  <c r="J35" i="17"/>
  <c r="E35" i="17"/>
  <c r="B35" i="17"/>
  <c r="I35" i="17"/>
  <c r="C35" i="17"/>
  <c r="G35" i="17"/>
  <c r="K124" i="17"/>
  <c r="G124" i="17"/>
  <c r="C124" i="17"/>
  <c r="I124" i="17"/>
  <c r="E124" i="17"/>
  <c r="A124" i="17"/>
  <c r="D124" i="17"/>
  <c r="H124" i="17"/>
  <c r="J124" i="17"/>
  <c r="F124" i="17"/>
  <c r="B124" i="17"/>
  <c r="J41" i="17"/>
  <c r="F41" i="17"/>
  <c r="B41" i="17"/>
  <c r="G41" i="17"/>
  <c r="A41" i="17"/>
  <c r="K41" i="17"/>
  <c r="E41" i="17"/>
  <c r="I41" i="17"/>
  <c r="D41" i="17"/>
  <c r="H41" i="17"/>
  <c r="C41" i="17"/>
  <c r="H137" i="17"/>
  <c r="D137" i="17"/>
  <c r="J137" i="17"/>
  <c r="F137" i="17"/>
  <c r="B137" i="17"/>
  <c r="G137" i="17"/>
  <c r="K137" i="17"/>
  <c r="C137" i="17"/>
  <c r="I137" i="17"/>
  <c r="E137" i="17"/>
  <c r="A137" i="17"/>
  <c r="I216" i="17"/>
  <c r="E216" i="17"/>
  <c r="A216" i="17"/>
  <c r="K216" i="17"/>
  <c r="F216" i="17"/>
  <c r="J216" i="17"/>
  <c r="C216" i="17"/>
  <c r="G216" i="17"/>
  <c r="H216" i="17"/>
  <c r="B216" i="17"/>
  <c r="D216" i="17"/>
  <c r="J228" i="17"/>
  <c r="F228" i="17"/>
  <c r="B228" i="17"/>
  <c r="G228" i="17"/>
  <c r="A228" i="17"/>
  <c r="K228" i="17"/>
  <c r="D228" i="17"/>
  <c r="I228" i="17"/>
  <c r="E228" i="17"/>
  <c r="C228" i="17"/>
  <c r="H228" i="17"/>
  <c r="I126" i="17"/>
  <c r="E126" i="17"/>
  <c r="A126" i="17"/>
  <c r="K126" i="17"/>
  <c r="G126" i="17"/>
  <c r="C126" i="17"/>
  <c r="J126" i="17"/>
  <c r="B126" i="17"/>
  <c r="F126" i="17"/>
  <c r="H126" i="17"/>
  <c r="D126" i="17"/>
  <c r="I92" i="17"/>
  <c r="E92" i="17"/>
  <c r="A92" i="17"/>
  <c r="K92" i="17"/>
  <c r="G92" i="17"/>
  <c r="C92" i="17"/>
  <c r="F92" i="17"/>
  <c r="D92" i="17"/>
  <c r="J92" i="17"/>
  <c r="B92" i="17"/>
  <c r="H92" i="17"/>
  <c r="J21" i="17"/>
  <c r="F21" i="17"/>
  <c r="B21" i="17"/>
  <c r="K21" i="17"/>
  <c r="E21" i="17"/>
  <c r="I21" i="17"/>
  <c r="D21" i="17"/>
  <c r="G21" i="17"/>
  <c r="H21" i="17"/>
  <c r="C21" i="17"/>
  <c r="A21" i="17"/>
  <c r="K90" i="17"/>
  <c r="G90" i="17"/>
  <c r="C90" i="17"/>
  <c r="I90" i="17"/>
  <c r="E90" i="17"/>
  <c r="A90" i="17"/>
  <c r="H90" i="17"/>
  <c r="F90" i="17"/>
  <c r="D90" i="17"/>
  <c r="J90" i="17"/>
  <c r="B90" i="17"/>
  <c r="H187" i="17"/>
  <c r="I187" i="17"/>
  <c r="D187" i="17"/>
  <c r="F187" i="17"/>
  <c r="A187" i="17"/>
  <c r="J187" i="17"/>
  <c r="C187" i="17"/>
  <c r="B187" i="17"/>
  <c r="G187" i="17"/>
  <c r="K187" i="17"/>
  <c r="E187" i="17"/>
  <c r="J73" i="17"/>
  <c r="F73" i="17"/>
  <c r="B73" i="17"/>
  <c r="H73" i="17"/>
  <c r="D73" i="17"/>
  <c r="I73" i="17"/>
  <c r="A73" i="17"/>
  <c r="G73" i="17"/>
  <c r="E73" i="17"/>
  <c r="K73" i="17"/>
  <c r="C73" i="17"/>
  <c r="H149" i="17"/>
  <c r="D149" i="17"/>
  <c r="J149" i="17"/>
  <c r="F149" i="17"/>
  <c r="B149" i="17"/>
  <c r="K149" i="17"/>
  <c r="C149" i="17"/>
  <c r="G149" i="17"/>
  <c r="E149" i="17"/>
  <c r="A149" i="17"/>
  <c r="I149" i="17"/>
  <c r="J193" i="17"/>
  <c r="F193" i="17"/>
  <c r="B193" i="17"/>
  <c r="I193" i="17"/>
  <c r="D193" i="17"/>
  <c r="K193" i="17"/>
  <c r="C193" i="17"/>
  <c r="G193" i="17"/>
  <c r="E193" i="17"/>
  <c r="A193" i="17"/>
  <c r="H193" i="17"/>
  <c r="J213" i="17"/>
  <c r="F213" i="17"/>
  <c r="B213" i="17"/>
  <c r="I213" i="17"/>
  <c r="D213" i="17"/>
  <c r="G213" i="17"/>
  <c r="K213" i="17"/>
  <c r="C213" i="17"/>
  <c r="H213" i="17"/>
  <c r="A213" i="17"/>
  <c r="E213" i="17"/>
  <c r="K218" i="17"/>
  <c r="G218" i="17"/>
  <c r="C218" i="17"/>
  <c r="F218" i="17"/>
  <c r="A218" i="17"/>
  <c r="H218" i="17"/>
  <c r="J218" i="17"/>
  <c r="D218" i="17"/>
  <c r="E218" i="17"/>
  <c r="I218" i="17"/>
  <c r="B218" i="17"/>
  <c r="H59" i="17"/>
  <c r="D59" i="17"/>
  <c r="J59" i="17"/>
  <c r="F59" i="17"/>
  <c r="B59" i="17"/>
  <c r="G59" i="17"/>
  <c r="E59" i="17"/>
  <c r="I59" i="17"/>
  <c r="K59" i="17"/>
  <c r="C59" i="17"/>
  <c r="A59" i="17"/>
  <c r="K94" i="17"/>
  <c r="G94" i="17"/>
  <c r="C94" i="17"/>
  <c r="I94" i="17"/>
  <c r="E94" i="17"/>
  <c r="A94" i="17"/>
  <c r="D94" i="17"/>
  <c r="J94" i="17"/>
  <c r="B94" i="17"/>
  <c r="H94" i="17"/>
  <c r="F94" i="17"/>
  <c r="J9" i="17"/>
  <c r="F9" i="17"/>
  <c r="B9" i="17"/>
  <c r="G9" i="17"/>
  <c r="A9" i="17"/>
  <c r="K9" i="17"/>
  <c r="E9" i="17"/>
  <c r="I9" i="17"/>
  <c r="D9" i="17"/>
  <c r="H9" i="17"/>
  <c r="C9" i="17"/>
  <c r="J119" i="17"/>
  <c r="F119" i="17"/>
  <c r="B119" i="17"/>
  <c r="H119" i="17"/>
  <c r="D119" i="17"/>
  <c r="I119" i="17"/>
  <c r="A119" i="17"/>
  <c r="E119" i="17"/>
  <c r="K119" i="17"/>
  <c r="G119" i="17"/>
  <c r="C119" i="17"/>
  <c r="I239" i="17"/>
  <c r="E239" i="17"/>
  <c r="A239" i="17"/>
  <c r="K239" i="17"/>
  <c r="F239" i="17"/>
  <c r="G239" i="17"/>
  <c r="D239" i="17"/>
  <c r="J239" i="17"/>
  <c r="B239" i="17"/>
  <c r="H239" i="17"/>
  <c r="C239" i="17"/>
  <c r="H207" i="17"/>
  <c r="D207" i="17"/>
  <c r="I207" i="17"/>
  <c r="C207" i="17"/>
  <c r="J207" i="17"/>
  <c r="B207" i="17"/>
  <c r="F207" i="17"/>
  <c r="K207" i="17"/>
  <c r="E207" i="17"/>
  <c r="G207" i="17"/>
  <c r="A207" i="17"/>
  <c r="I138" i="17"/>
  <c r="E138" i="17"/>
  <c r="A138" i="17"/>
  <c r="K138" i="17"/>
  <c r="G138" i="17"/>
  <c r="C138" i="17"/>
  <c r="F138" i="17"/>
  <c r="J138" i="17"/>
  <c r="B138" i="17"/>
  <c r="H138" i="17"/>
  <c r="D138" i="17"/>
  <c r="I168" i="17"/>
  <c r="E168" i="17"/>
  <c r="A168" i="17"/>
  <c r="J168" i="17"/>
  <c r="D168" i="17"/>
  <c r="G168" i="17"/>
  <c r="B168" i="17"/>
  <c r="F168" i="17"/>
  <c r="K168" i="17"/>
  <c r="H168" i="17"/>
  <c r="C168" i="17"/>
  <c r="J5" i="17"/>
  <c r="F5" i="17"/>
  <c r="B5" i="17"/>
  <c r="K5" i="17"/>
  <c r="E5" i="17"/>
  <c r="I5" i="17"/>
  <c r="D5" i="17"/>
  <c r="G5" i="17"/>
  <c r="A5" i="17"/>
  <c r="H5" i="17"/>
  <c r="C5" i="17"/>
  <c r="H79" i="17"/>
  <c r="D79" i="17"/>
  <c r="J79" i="17"/>
  <c r="F79" i="17"/>
  <c r="B79" i="17"/>
  <c r="K79" i="17"/>
  <c r="C79" i="17"/>
  <c r="I79" i="17"/>
  <c r="A79" i="17"/>
  <c r="G79" i="17"/>
  <c r="E79" i="17"/>
  <c r="H171" i="17"/>
  <c r="D171" i="17"/>
  <c r="K171" i="17"/>
  <c r="F171" i="17"/>
  <c r="A171" i="17"/>
  <c r="I171" i="17"/>
  <c r="C171" i="17"/>
  <c r="B171" i="17"/>
  <c r="G171" i="17"/>
  <c r="E171" i="17"/>
  <c r="J171" i="17"/>
  <c r="J131" i="17"/>
  <c r="F131" i="17"/>
  <c r="B131" i="17"/>
  <c r="H131" i="17"/>
  <c r="D131" i="17"/>
  <c r="E131" i="17"/>
  <c r="I131" i="17"/>
  <c r="A131" i="17"/>
  <c r="C131" i="17"/>
  <c r="K131" i="17"/>
  <c r="G131" i="17"/>
  <c r="H219" i="17"/>
  <c r="D219" i="17"/>
  <c r="G219" i="17"/>
  <c r="B219" i="17"/>
  <c r="K219" i="17"/>
  <c r="E219" i="17"/>
  <c r="I219" i="17"/>
  <c r="A219" i="17"/>
  <c r="F219" i="17"/>
  <c r="C219" i="17"/>
  <c r="J219" i="17"/>
  <c r="H238" i="17"/>
  <c r="D238" i="17"/>
  <c r="K238" i="17"/>
  <c r="F238" i="17"/>
  <c r="A238" i="17"/>
  <c r="I238" i="17"/>
  <c r="B238" i="17"/>
  <c r="C238" i="17"/>
  <c r="G238" i="17"/>
  <c r="J238" i="17"/>
  <c r="E238" i="17"/>
  <c r="K214" i="17"/>
  <c r="G214" i="17"/>
  <c r="C214" i="17"/>
  <c r="J214" i="17"/>
  <c r="E214" i="17"/>
  <c r="F214" i="17"/>
  <c r="I214" i="17"/>
  <c r="B214" i="17"/>
  <c r="D214" i="17"/>
  <c r="H214" i="17"/>
  <c r="A214" i="17"/>
  <c r="H43" i="17"/>
  <c r="D43" i="17"/>
  <c r="I43" i="17"/>
  <c r="C43" i="17"/>
  <c r="G43" i="17"/>
  <c r="B43" i="17"/>
  <c r="J43" i="17"/>
  <c r="E43" i="17"/>
  <c r="K43" i="17"/>
  <c r="F43" i="17"/>
  <c r="A43" i="17"/>
  <c r="J95" i="17"/>
  <c r="F95" i="17"/>
  <c r="B95" i="17"/>
  <c r="K95" i="17"/>
  <c r="E95" i="17"/>
  <c r="H95" i="17"/>
  <c r="C95" i="17"/>
  <c r="D95" i="17"/>
  <c r="A95" i="17"/>
  <c r="I95" i="17"/>
  <c r="G95" i="17"/>
  <c r="J25" i="17"/>
  <c r="F25" i="17"/>
  <c r="B25" i="17"/>
  <c r="G25" i="17"/>
  <c r="A25" i="17"/>
  <c r="K25" i="17"/>
  <c r="E25" i="17"/>
  <c r="H25" i="17"/>
  <c r="C25" i="17"/>
  <c r="I25" i="17"/>
  <c r="D25" i="17"/>
  <c r="J143" i="17"/>
  <c r="F143" i="17"/>
  <c r="B143" i="17"/>
  <c r="H143" i="17"/>
  <c r="D143" i="17"/>
  <c r="I143" i="17"/>
  <c r="A143" i="17"/>
  <c r="E143" i="17"/>
  <c r="K143" i="17"/>
  <c r="G143" i="17"/>
  <c r="C143" i="17"/>
  <c r="I223" i="17"/>
  <c r="E223" i="17"/>
  <c r="A223" i="17"/>
  <c r="K223" i="17"/>
  <c r="F223" i="17"/>
  <c r="J223" i="17"/>
  <c r="C223" i="17"/>
  <c r="D223" i="17"/>
  <c r="H223" i="17"/>
  <c r="B223" i="17"/>
  <c r="G223" i="17"/>
  <c r="I200" i="17"/>
  <c r="E200" i="17"/>
  <c r="A200" i="17"/>
  <c r="G200" i="17"/>
  <c r="B200" i="17"/>
  <c r="K200" i="17"/>
  <c r="D200" i="17"/>
  <c r="H200" i="17"/>
  <c r="C200" i="17"/>
  <c r="J200" i="17"/>
  <c r="F200" i="17"/>
  <c r="I134" i="17"/>
  <c r="E134" i="17"/>
  <c r="A134" i="17"/>
  <c r="K134" i="17"/>
  <c r="G134" i="17"/>
  <c r="C134" i="17"/>
  <c r="J134" i="17"/>
  <c r="B134" i="17"/>
  <c r="F134" i="17"/>
  <c r="H134" i="17"/>
  <c r="D134" i="17"/>
  <c r="I102" i="17"/>
  <c r="E102" i="17"/>
  <c r="A102" i="17"/>
  <c r="H102" i="17"/>
  <c r="C102" i="17"/>
  <c r="K102" i="17"/>
  <c r="F102" i="17"/>
  <c r="B102" i="17"/>
  <c r="J102" i="17"/>
  <c r="G102" i="17"/>
  <c r="D102" i="17"/>
  <c r="I8" i="17"/>
  <c r="E8" i="17"/>
  <c r="A8" i="17"/>
  <c r="G8" i="17"/>
  <c r="B8" i="17"/>
  <c r="K8" i="17"/>
  <c r="F8" i="17"/>
  <c r="C8" i="17"/>
  <c r="J8" i="17"/>
  <c r="D8" i="17"/>
  <c r="H8" i="17"/>
  <c r="K82" i="17"/>
  <c r="G82" i="17"/>
  <c r="C82" i="17"/>
  <c r="I82" i="17"/>
  <c r="E82" i="17"/>
  <c r="A82" i="17"/>
  <c r="H82" i="17"/>
  <c r="F82" i="17"/>
  <c r="D82" i="17"/>
  <c r="J82" i="17"/>
  <c r="B82" i="17"/>
  <c r="J33" i="17"/>
  <c r="F33" i="17"/>
  <c r="B33" i="17"/>
  <c r="I33" i="17"/>
  <c r="D33" i="17"/>
  <c r="H33" i="17"/>
  <c r="C33" i="17"/>
  <c r="K33" i="17"/>
  <c r="E33" i="17"/>
  <c r="G33" i="17"/>
  <c r="A33" i="17"/>
  <c r="H165" i="17"/>
  <c r="D165" i="17"/>
  <c r="J165" i="17"/>
  <c r="F165" i="17"/>
  <c r="B165" i="17"/>
  <c r="K165" i="17"/>
  <c r="C165" i="17"/>
  <c r="G165" i="17"/>
  <c r="E165" i="17"/>
  <c r="A165" i="17"/>
  <c r="I165" i="17"/>
  <c r="I16" i="17"/>
  <c r="E16" i="17"/>
  <c r="A16" i="17"/>
  <c r="J16" i="17"/>
  <c r="D16" i="17"/>
  <c r="H16" i="17"/>
  <c r="C16" i="17"/>
  <c r="G16" i="17"/>
  <c r="B16" i="17"/>
  <c r="K16" i="17"/>
  <c r="F16" i="17"/>
  <c r="K86" i="17"/>
  <c r="G86" i="17"/>
  <c r="C86" i="17"/>
  <c r="I86" i="17"/>
  <c r="E86" i="17"/>
  <c r="A86" i="17"/>
  <c r="D86" i="17"/>
  <c r="J86" i="17"/>
  <c r="B86" i="17"/>
  <c r="H86" i="17"/>
  <c r="F86" i="17"/>
  <c r="I12" i="17"/>
  <c r="E12" i="17"/>
  <c r="A12" i="17"/>
  <c r="H12" i="17"/>
  <c r="C12" i="17"/>
  <c r="G12" i="17"/>
  <c r="B12" i="17"/>
  <c r="K12" i="17"/>
  <c r="F12" i="17"/>
  <c r="J12" i="17"/>
  <c r="D12" i="17"/>
  <c r="H113" i="17"/>
  <c r="D113" i="17"/>
  <c r="J113" i="17"/>
  <c r="F113" i="17"/>
  <c r="B113" i="17"/>
  <c r="G113" i="17"/>
  <c r="K113" i="17"/>
  <c r="C113" i="17"/>
  <c r="I113" i="17"/>
  <c r="E113" i="17"/>
  <c r="A113" i="17"/>
  <c r="K247" i="17"/>
  <c r="G247" i="17"/>
  <c r="C247" i="17"/>
  <c r="I247" i="17"/>
  <c r="E247" i="17"/>
  <c r="A247" i="17"/>
  <c r="H247" i="17"/>
  <c r="D247" i="17"/>
  <c r="F247" i="17"/>
  <c r="B247" i="17"/>
  <c r="J247" i="17"/>
  <c r="I220" i="17"/>
  <c r="E220" i="17"/>
  <c r="A220" i="17"/>
  <c r="G220" i="17"/>
  <c r="B220" i="17"/>
  <c r="H220" i="17"/>
  <c r="K220" i="17"/>
  <c r="D220" i="17"/>
  <c r="F220" i="17"/>
  <c r="J220" i="17"/>
  <c r="C220" i="17"/>
  <c r="I146" i="17"/>
  <c r="E146" i="17"/>
  <c r="A146" i="17"/>
  <c r="K146" i="17"/>
  <c r="G146" i="17"/>
  <c r="C146" i="17"/>
  <c r="F146" i="17"/>
  <c r="J146" i="17"/>
  <c r="B146" i="17"/>
  <c r="H146" i="17"/>
  <c r="D146" i="17"/>
  <c r="I184" i="17"/>
  <c r="E184" i="17"/>
  <c r="A184" i="17"/>
  <c r="J184" i="17"/>
  <c r="D184" i="17"/>
  <c r="G184" i="17"/>
  <c r="B184" i="17"/>
  <c r="F184" i="17"/>
  <c r="K184" i="17"/>
  <c r="C184" i="17"/>
  <c r="H184" i="17"/>
  <c r="I48" i="17"/>
  <c r="E48" i="17"/>
  <c r="A48" i="17"/>
  <c r="K48" i="17"/>
  <c r="G48" i="17"/>
  <c r="C48" i="17"/>
  <c r="J48" i="17"/>
  <c r="B48" i="17"/>
  <c r="H48" i="17"/>
  <c r="D48" i="17"/>
  <c r="F48" i="17"/>
  <c r="H71" i="17"/>
  <c r="D71" i="17"/>
  <c r="J71" i="17"/>
  <c r="F71" i="17"/>
  <c r="B71" i="17"/>
  <c r="K71" i="17"/>
  <c r="C71" i="17"/>
  <c r="I71" i="17"/>
  <c r="A71" i="17"/>
  <c r="G71" i="17"/>
  <c r="E71" i="17"/>
  <c r="K152" i="17"/>
  <c r="G152" i="17"/>
  <c r="C152" i="17"/>
  <c r="I152" i="17"/>
  <c r="E152" i="17"/>
  <c r="A152" i="17"/>
  <c r="H152" i="17"/>
  <c r="D152" i="17"/>
  <c r="F152" i="17"/>
  <c r="B152" i="17"/>
  <c r="J152" i="17"/>
  <c r="I36" i="17"/>
  <c r="E36" i="17"/>
  <c r="A36" i="17"/>
  <c r="K36" i="17"/>
  <c r="F36" i="17"/>
  <c r="J36" i="17"/>
  <c r="D36" i="17"/>
  <c r="H36" i="17"/>
  <c r="C36" i="17"/>
  <c r="G36" i="17"/>
  <c r="B36" i="17"/>
  <c r="J147" i="17"/>
  <c r="F147" i="17"/>
  <c r="B147" i="17"/>
  <c r="H147" i="17"/>
  <c r="D147" i="17"/>
  <c r="E147" i="17"/>
  <c r="I147" i="17"/>
  <c r="A147" i="17"/>
  <c r="C147" i="17"/>
  <c r="K147" i="17"/>
  <c r="G147" i="17"/>
  <c r="H222" i="17"/>
  <c r="D222" i="17"/>
  <c r="K222" i="17"/>
  <c r="F222" i="17"/>
  <c r="A222" i="17"/>
  <c r="E222" i="17"/>
  <c r="C222" i="17"/>
  <c r="I222" i="17"/>
  <c r="G222" i="17"/>
  <c r="J222" i="17"/>
  <c r="B222" i="17"/>
  <c r="H234" i="17"/>
  <c r="D234" i="17"/>
  <c r="J234" i="17"/>
  <c r="E234" i="17"/>
  <c r="I234" i="17"/>
  <c r="B234" i="17"/>
  <c r="C234" i="17"/>
  <c r="G234" i="17"/>
  <c r="A234" i="17"/>
  <c r="K234" i="17"/>
  <c r="F234" i="17"/>
  <c r="H161" i="17"/>
  <c r="D161" i="17"/>
  <c r="J161" i="17"/>
  <c r="F161" i="17"/>
  <c r="B161" i="17"/>
  <c r="G161" i="17"/>
  <c r="K161" i="17"/>
  <c r="C161" i="17"/>
  <c r="I161" i="17"/>
  <c r="E161" i="17"/>
  <c r="A161" i="17"/>
  <c r="H75" i="17"/>
  <c r="D75" i="17"/>
  <c r="J75" i="17"/>
  <c r="F75" i="17"/>
  <c r="B75" i="17"/>
  <c r="G75" i="17"/>
  <c r="E75" i="17"/>
  <c r="K75" i="17"/>
  <c r="C75" i="17"/>
  <c r="I75" i="17"/>
  <c r="A75" i="17"/>
  <c r="K156" i="17"/>
  <c r="G156" i="17"/>
  <c r="C156" i="17"/>
  <c r="I156" i="17"/>
  <c r="E156" i="17"/>
  <c r="A156" i="17"/>
  <c r="D156" i="17"/>
  <c r="H156" i="17"/>
  <c r="J156" i="17"/>
  <c r="F156" i="17"/>
  <c r="B156" i="17"/>
  <c r="J69" i="17"/>
  <c r="F69" i="17"/>
  <c r="B69" i="17"/>
  <c r="H69" i="17"/>
  <c r="D69" i="17"/>
  <c r="E69" i="17"/>
  <c r="K69" i="17"/>
  <c r="C69" i="17"/>
  <c r="I69" i="17"/>
  <c r="A69" i="17"/>
  <c r="G69" i="17"/>
  <c r="J159" i="17"/>
  <c r="F159" i="17"/>
  <c r="B159" i="17"/>
  <c r="H159" i="17"/>
  <c r="D159" i="17"/>
  <c r="I159" i="17"/>
  <c r="A159" i="17"/>
  <c r="E159" i="17"/>
  <c r="K159" i="17"/>
  <c r="G159" i="17"/>
  <c r="C159" i="17"/>
  <c r="H230" i="17"/>
  <c r="D230" i="17"/>
  <c r="I230" i="17"/>
  <c r="C230" i="17"/>
  <c r="F230" i="17"/>
  <c r="K230" i="17"/>
  <c r="B230" i="17"/>
  <c r="G230" i="17"/>
  <c r="A230" i="17"/>
  <c r="J230" i="17"/>
  <c r="E230" i="17"/>
  <c r="J189" i="17"/>
  <c r="F189" i="17"/>
  <c r="B189" i="17"/>
  <c r="H189" i="17"/>
  <c r="C189" i="17"/>
  <c r="E189" i="17"/>
  <c r="I189" i="17"/>
  <c r="A189" i="17"/>
  <c r="G189" i="17"/>
  <c r="D189" i="17"/>
  <c r="K189" i="17"/>
  <c r="I110" i="17"/>
  <c r="E110" i="17"/>
  <c r="A110" i="17"/>
  <c r="K110" i="17"/>
  <c r="G110" i="17"/>
  <c r="C110" i="17"/>
  <c r="J110" i="17"/>
  <c r="B110" i="17"/>
  <c r="F110" i="17"/>
  <c r="H110" i="17"/>
  <c r="D110" i="17"/>
  <c r="I76" i="17"/>
  <c r="E76" i="17"/>
  <c r="A76" i="17"/>
  <c r="K76" i="17"/>
  <c r="G76" i="17"/>
  <c r="C76" i="17"/>
  <c r="F76" i="17"/>
  <c r="D76" i="17"/>
  <c r="J76" i="17"/>
  <c r="B76" i="17"/>
  <c r="H76" i="17"/>
  <c r="I40" i="17"/>
  <c r="E40" i="17"/>
  <c r="A40" i="17"/>
  <c r="G40" i="17"/>
  <c r="B40" i="17"/>
  <c r="K40" i="17"/>
  <c r="F40" i="17"/>
  <c r="C40" i="17"/>
  <c r="J40" i="17"/>
  <c r="D40" i="17"/>
  <c r="H40" i="17"/>
  <c r="I98" i="17"/>
  <c r="E98" i="17"/>
  <c r="A98" i="17"/>
  <c r="G98" i="17"/>
  <c r="B98" i="17"/>
  <c r="J98" i="17"/>
  <c r="D98" i="17"/>
  <c r="C98" i="17"/>
  <c r="K98" i="17"/>
  <c r="H98" i="17"/>
  <c r="F98" i="17"/>
  <c r="K10" i="17"/>
  <c r="G10" i="17"/>
  <c r="C10" i="17"/>
  <c r="H10" i="17"/>
  <c r="B10" i="17"/>
  <c r="F10" i="17"/>
  <c r="A10" i="17"/>
  <c r="I10" i="17"/>
  <c r="D10" i="17"/>
  <c r="J10" i="17"/>
  <c r="E10" i="17"/>
  <c r="J107" i="17"/>
  <c r="F107" i="17"/>
  <c r="B107" i="17"/>
  <c r="H107" i="17"/>
  <c r="D107" i="17"/>
  <c r="E107" i="17"/>
  <c r="I107" i="17"/>
  <c r="A107" i="17"/>
  <c r="C107" i="17"/>
  <c r="K107" i="17"/>
  <c r="G107" i="17"/>
  <c r="J169" i="17"/>
  <c r="F169" i="17"/>
  <c r="B169" i="17"/>
  <c r="I169" i="17"/>
  <c r="D169" i="17"/>
  <c r="G169" i="17"/>
  <c r="A169" i="17"/>
  <c r="E169" i="17"/>
  <c r="K169" i="17"/>
  <c r="H169" i="17"/>
  <c r="C169" i="17"/>
  <c r="J224" i="17"/>
  <c r="F224" i="17"/>
  <c r="B224" i="17"/>
  <c r="K224" i="17"/>
  <c r="E224" i="17"/>
  <c r="H224" i="17"/>
  <c r="A224" i="17"/>
  <c r="G224" i="17"/>
  <c r="C224" i="17"/>
  <c r="I224" i="17"/>
  <c r="D224" i="17"/>
  <c r="J236" i="17"/>
  <c r="F236" i="17"/>
  <c r="B236" i="17"/>
  <c r="I236" i="17"/>
  <c r="D236" i="17"/>
  <c r="K236" i="17"/>
  <c r="C236" i="17"/>
  <c r="E236" i="17"/>
  <c r="H236" i="17"/>
  <c r="A236" i="17"/>
  <c r="G236" i="17"/>
  <c r="H15" i="17"/>
  <c r="D15" i="17"/>
  <c r="J15" i="17"/>
  <c r="E15" i="17"/>
  <c r="I15" i="17"/>
  <c r="C15" i="17"/>
  <c r="K15" i="17"/>
  <c r="F15" i="17"/>
  <c r="G15" i="17"/>
  <c r="B15" i="17"/>
  <c r="A15" i="17"/>
  <c r="J103" i="17"/>
  <c r="F103" i="17"/>
  <c r="B103" i="17"/>
  <c r="H103" i="17"/>
  <c r="C103" i="17"/>
  <c r="K103" i="17"/>
  <c r="E103" i="17"/>
  <c r="D103" i="17"/>
  <c r="A103" i="17"/>
  <c r="I103" i="17"/>
  <c r="G103" i="17"/>
  <c r="K34" i="17"/>
  <c r="G34" i="17"/>
  <c r="C34" i="17"/>
  <c r="J34" i="17"/>
  <c r="E34" i="17"/>
  <c r="I34" i="17"/>
  <c r="D34" i="17"/>
  <c r="F34" i="17"/>
  <c r="A34" i="17"/>
  <c r="H34" i="17"/>
  <c r="B34" i="17"/>
  <c r="H129" i="17"/>
  <c r="D129" i="17"/>
  <c r="J129" i="17"/>
  <c r="F129" i="17"/>
  <c r="B129" i="17"/>
  <c r="G129" i="17"/>
  <c r="K129" i="17"/>
  <c r="C129" i="17"/>
  <c r="I129" i="17"/>
  <c r="E129" i="17"/>
  <c r="A129" i="17"/>
  <c r="J240" i="17"/>
  <c r="F240" i="17"/>
  <c r="B240" i="17"/>
  <c r="K240" i="17"/>
  <c r="E240" i="17"/>
  <c r="D240" i="17"/>
  <c r="G240" i="17"/>
  <c r="I240" i="17"/>
  <c r="A240" i="17"/>
  <c r="C240" i="17"/>
  <c r="H240" i="17"/>
  <c r="J205" i="17"/>
  <c r="F205" i="17"/>
  <c r="B205" i="17"/>
  <c r="G205" i="17"/>
  <c r="A205" i="17"/>
  <c r="H205" i="17"/>
  <c r="K205" i="17"/>
  <c r="D205" i="17"/>
  <c r="E205" i="17"/>
  <c r="I205" i="17"/>
  <c r="C205" i="17"/>
  <c r="I122" i="17"/>
  <c r="E122" i="17"/>
  <c r="A122" i="17"/>
  <c r="K122" i="17"/>
  <c r="G122" i="17"/>
  <c r="C122" i="17"/>
  <c r="F122" i="17"/>
  <c r="J122" i="17"/>
  <c r="B122" i="17"/>
  <c r="H122" i="17"/>
  <c r="D122" i="17"/>
  <c r="I88" i="17"/>
  <c r="E88" i="17"/>
  <c r="A88" i="17"/>
  <c r="K88" i="17"/>
  <c r="G88" i="17"/>
  <c r="C88" i="17"/>
  <c r="J88" i="17"/>
  <c r="B88" i="17"/>
  <c r="H88" i="17"/>
  <c r="F88" i="17"/>
  <c r="D88" i="17"/>
  <c r="I24" i="17"/>
  <c r="E24" i="17"/>
  <c r="A24" i="17"/>
  <c r="G24" i="17"/>
  <c r="B24" i="17"/>
  <c r="K24" i="17"/>
  <c r="F24" i="17"/>
  <c r="H24" i="17"/>
  <c r="C24" i="17"/>
  <c r="J24" i="17"/>
  <c r="D24" i="17"/>
  <c r="K96" i="17"/>
  <c r="G96" i="17"/>
  <c r="C96" i="17"/>
  <c r="F96" i="17"/>
  <c r="A96" i="17"/>
  <c r="I96" i="17"/>
  <c r="D96" i="17"/>
  <c r="H96" i="17"/>
  <c r="E96" i="17"/>
  <c r="B96" i="17"/>
  <c r="J96" i="17"/>
  <c r="J49" i="17"/>
  <c r="F49" i="17"/>
  <c r="B49" i="17"/>
  <c r="H49" i="17"/>
  <c r="D49" i="17"/>
  <c r="I49" i="17"/>
  <c r="A49" i="17"/>
  <c r="G49" i="17"/>
  <c r="K49" i="17"/>
  <c r="E49" i="17"/>
  <c r="C49" i="17"/>
  <c r="H141" i="17"/>
  <c r="D141" i="17"/>
  <c r="J141" i="17"/>
  <c r="F141" i="17"/>
  <c r="B141" i="17"/>
  <c r="K141" i="17"/>
  <c r="C141" i="17"/>
  <c r="G141" i="17"/>
  <c r="E141" i="17"/>
  <c r="A141" i="17"/>
  <c r="I141" i="17"/>
  <c r="H195" i="17"/>
  <c r="D195" i="17"/>
  <c r="K195" i="17"/>
  <c r="F195" i="17"/>
  <c r="A195" i="17"/>
  <c r="I195" i="17"/>
  <c r="B195" i="17"/>
  <c r="E195" i="17"/>
  <c r="C195" i="17"/>
  <c r="J195" i="17"/>
  <c r="G195" i="17"/>
  <c r="J217" i="17"/>
  <c r="F217" i="17"/>
  <c r="B217" i="17"/>
  <c r="K217" i="17"/>
  <c r="E217" i="17"/>
  <c r="H217" i="17"/>
  <c r="A217" i="17"/>
  <c r="D217" i="17"/>
  <c r="C217" i="17"/>
  <c r="I217" i="17"/>
  <c r="G217" i="17"/>
  <c r="K225" i="17"/>
  <c r="G225" i="17"/>
  <c r="C225" i="17"/>
  <c r="F225" i="17"/>
  <c r="A225" i="17"/>
  <c r="H225" i="17"/>
  <c r="J225" i="17"/>
  <c r="B225" i="17"/>
  <c r="E225" i="17"/>
  <c r="I225" i="17"/>
  <c r="D225" i="17"/>
  <c r="J13" i="17"/>
  <c r="F13" i="17"/>
  <c r="B13" i="17"/>
  <c r="H13" i="17"/>
  <c r="C13" i="17"/>
  <c r="G13" i="17"/>
  <c r="A13" i="17"/>
  <c r="I13" i="17"/>
  <c r="D13" i="17"/>
  <c r="K13" i="17"/>
  <c r="E13" i="17"/>
  <c r="K108" i="17"/>
  <c r="G108" i="17"/>
  <c r="C108" i="17"/>
  <c r="I108" i="17"/>
  <c r="E108" i="17"/>
  <c r="A108" i="17"/>
  <c r="D108" i="17"/>
  <c r="H108" i="17"/>
  <c r="J108" i="17"/>
  <c r="F108" i="17"/>
  <c r="B108" i="17"/>
  <c r="J85" i="17"/>
  <c r="F85" i="17"/>
  <c r="B85" i="17"/>
  <c r="H85" i="17"/>
  <c r="D85" i="17"/>
  <c r="E85" i="17"/>
  <c r="K85" i="17"/>
  <c r="C85" i="17"/>
  <c r="I85" i="17"/>
  <c r="A85" i="17"/>
  <c r="G85" i="17"/>
  <c r="H153" i="17"/>
  <c r="D153" i="17"/>
  <c r="J153" i="17"/>
  <c r="F153" i="17"/>
  <c r="B153" i="17"/>
  <c r="G153" i="17"/>
  <c r="K153" i="17"/>
  <c r="C153" i="17"/>
  <c r="I153" i="17"/>
  <c r="E153" i="17"/>
  <c r="A153" i="17"/>
  <c r="J232" i="17"/>
  <c r="F232" i="17"/>
  <c r="B232" i="17"/>
  <c r="H232" i="17"/>
  <c r="C232" i="17"/>
  <c r="E232" i="17"/>
  <c r="I232" i="17"/>
  <c r="D232" i="17"/>
  <c r="G232" i="17"/>
  <c r="K232" i="17"/>
  <c r="A232" i="17"/>
  <c r="H199" i="17"/>
  <c r="D199" i="17"/>
  <c r="G199" i="17"/>
  <c r="B199" i="17"/>
  <c r="I199" i="17"/>
  <c r="A199" i="17"/>
  <c r="K199" i="17"/>
  <c r="E199" i="17"/>
  <c r="J199" i="17"/>
  <c r="C199" i="17"/>
  <c r="F199" i="17"/>
  <c r="I118" i="17"/>
  <c r="E118" i="17"/>
  <c r="A118" i="17"/>
  <c r="K118" i="17"/>
  <c r="G118" i="17"/>
  <c r="C118" i="17"/>
  <c r="J118" i="17"/>
  <c r="B118" i="17"/>
  <c r="F118" i="17"/>
  <c r="H118" i="17"/>
  <c r="D118" i="17"/>
  <c r="I84" i="17"/>
  <c r="E84" i="17"/>
  <c r="A84" i="17"/>
  <c r="K84" i="17"/>
  <c r="G84" i="17"/>
  <c r="C84" i="17"/>
  <c r="F84" i="17"/>
  <c r="D84" i="17"/>
  <c r="J84" i="17"/>
  <c r="B84" i="17"/>
  <c r="H84" i="17"/>
  <c r="K30" i="17"/>
  <c r="G30" i="17"/>
  <c r="C30" i="17"/>
  <c r="I30" i="17"/>
  <c r="D30" i="17"/>
  <c r="H30" i="17"/>
  <c r="B30" i="17"/>
  <c r="E30" i="17"/>
  <c r="F30" i="17"/>
  <c r="A30" i="17"/>
  <c r="J30" i="17"/>
  <c r="K144" i="17"/>
  <c r="G144" i="17"/>
  <c r="C144" i="17"/>
  <c r="I144" i="17"/>
  <c r="E144" i="17"/>
  <c r="A144" i="17"/>
  <c r="H144" i="17"/>
  <c r="D144" i="17"/>
  <c r="F144" i="17"/>
  <c r="B144" i="17"/>
  <c r="J144" i="17"/>
  <c r="J57" i="17"/>
  <c r="F57" i="17"/>
  <c r="B57" i="17"/>
  <c r="H57" i="17"/>
  <c r="D57" i="17"/>
  <c r="I57" i="17"/>
  <c r="A57" i="17"/>
  <c r="G57" i="17"/>
  <c r="K57" i="17"/>
  <c r="E57" i="17"/>
  <c r="C57" i="17"/>
  <c r="H211" i="17"/>
  <c r="D211" i="17"/>
  <c r="J211" i="17"/>
  <c r="E211" i="17"/>
  <c r="F211" i="17"/>
  <c r="I211" i="17"/>
  <c r="B211" i="17"/>
  <c r="G211" i="17"/>
  <c r="A211" i="17"/>
  <c r="C211" i="17"/>
  <c r="K211" i="17"/>
  <c r="I32" i="17"/>
  <c r="E32" i="17"/>
  <c r="A32" i="17"/>
  <c r="J32" i="17"/>
  <c r="D32" i="17"/>
  <c r="H32" i="17"/>
  <c r="C32" i="17"/>
  <c r="K32" i="17"/>
  <c r="F32" i="17"/>
  <c r="G32" i="17"/>
  <c r="B32" i="17"/>
  <c r="K116" i="17"/>
  <c r="G116" i="17"/>
  <c r="C116" i="17"/>
  <c r="I116" i="17"/>
  <c r="E116" i="17"/>
  <c r="A116" i="17"/>
  <c r="D116" i="17"/>
  <c r="H116" i="17"/>
  <c r="J116" i="17"/>
  <c r="F116" i="17"/>
  <c r="B116" i="17"/>
  <c r="H27" i="17"/>
  <c r="D27" i="17"/>
  <c r="I27" i="17"/>
  <c r="C27" i="17"/>
  <c r="G27" i="17"/>
  <c r="B27" i="17"/>
  <c r="J27" i="17"/>
  <c r="E27" i="17"/>
  <c r="K27" i="17"/>
  <c r="F27" i="17"/>
  <c r="A27" i="17"/>
  <c r="J135" i="17"/>
  <c r="F135" i="17"/>
  <c r="B135" i="17"/>
  <c r="H135" i="17"/>
  <c r="D135" i="17"/>
  <c r="I135" i="17"/>
  <c r="A135" i="17"/>
  <c r="E135" i="17"/>
  <c r="K135" i="17"/>
  <c r="G135" i="17"/>
  <c r="C135" i="17"/>
  <c r="H244" i="17"/>
  <c r="D244" i="17"/>
  <c r="J244" i="17"/>
  <c r="F244" i="17"/>
  <c r="B244" i="17"/>
  <c r="K244" i="17"/>
  <c r="C244" i="17"/>
  <c r="G244" i="17"/>
  <c r="E244" i="17"/>
  <c r="I244" i="17"/>
  <c r="A244" i="17"/>
  <c r="I172" i="17"/>
  <c r="E172" i="17"/>
  <c r="A172" i="17"/>
  <c r="K172" i="17"/>
  <c r="F172" i="17"/>
  <c r="H172" i="17"/>
  <c r="C172" i="17"/>
  <c r="D172" i="17"/>
  <c r="J172" i="17"/>
  <c r="G172" i="17"/>
  <c r="B172" i="17"/>
  <c r="I130" i="17"/>
  <c r="E130" i="17"/>
  <c r="A130" i="17"/>
  <c r="K130" i="17"/>
  <c r="G130" i="17"/>
  <c r="C130" i="17"/>
  <c r="F130" i="17"/>
  <c r="J130" i="17"/>
  <c r="B130" i="17"/>
  <c r="H130" i="17"/>
  <c r="D130" i="17"/>
  <c r="H101" i="17"/>
  <c r="D101" i="17"/>
  <c r="I101" i="17"/>
  <c r="C101" i="17"/>
  <c r="K101" i="17"/>
  <c r="F101" i="17"/>
  <c r="A101" i="17"/>
  <c r="J101" i="17"/>
  <c r="G101" i="17"/>
  <c r="E101" i="17"/>
  <c r="B101" i="17"/>
  <c r="K14" i="17"/>
  <c r="G14" i="17"/>
  <c r="C14" i="17"/>
  <c r="I14" i="17"/>
  <c r="D14" i="17"/>
  <c r="H14" i="17"/>
  <c r="B14" i="17"/>
  <c r="J14" i="17"/>
  <c r="E14" i="17"/>
  <c r="F14" i="17"/>
  <c r="A14" i="17"/>
  <c r="H87" i="17"/>
  <c r="D87" i="17"/>
  <c r="J87" i="17"/>
  <c r="F87" i="17"/>
  <c r="B87" i="17"/>
  <c r="K87" i="17"/>
  <c r="C87" i="17"/>
  <c r="I87" i="17"/>
  <c r="A87" i="17"/>
  <c r="G87" i="17"/>
  <c r="E87" i="17"/>
  <c r="H183" i="17"/>
  <c r="D183" i="17"/>
  <c r="J183" i="17"/>
  <c r="E183" i="17"/>
  <c r="G183" i="17"/>
  <c r="B183" i="17"/>
  <c r="C183" i="17"/>
  <c r="I183" i="17"/>
  <c r="F183" i="17"/>
  <c r="A183" i="17"/>
  <c r="K183" i="17"/>
  <c r="J65" i="17"/>
  <c r="F65" i="17"/>
  <c r="B65" i="17"/>
  <c r="H65" i="17"/>
  <c r="D65" i="17"/>
  <c r="I65" i="17"/>
  <c r="A65" i="17"/>
  <c r="G65" i="17"/>
  <c r="K65" i="17"/>
  <c r="C65" i="17"/>
  <c r="E65" i="17"/>
  <c r="H157" i="17"/>
  <c r="D157" i="17"/>
  <c r="J157" i="17"/>
  <c r="F157" i="17"/>
  <c r="B157" i="17"/>
  <c r="K157" i="17"/>
  <c r="C157" i="17"/>
  <c r="G157" i="17"/>
  <c r="E157" i="17"/>
  <c r="A157" i="17"/>
  <c r="I157" i="17"/>
  <c r="H215" i="17"/>
  <c r="D215" i="17"/>
  <c r="K215" i="17"/>
  <c r="F215" i="17"/>
  <c r="A215" i="17"/>
  <c r="E215" i="17"/>
  <c r="I215" i="17"/>
  <c r="B215" i="17"/>
  <c r="G215" i="17"/>
  <c r="C215" i="17"/>
  <c r="J215" i="17"/>
  <c r="K237" i="17"/>
  <c r="G237" i="17"/>
  <c r="C237" i="17"/>
  <c r="J237" i="17"/>
  <c r="E237" i="17"/>
  <c r="I237" i="17"/>
  <c r="B237" i="17"/>
  <c r="H237" i="17"/>
  <c r="D237" i="17"/>
  <c r="A237" i="17"/>
  <c r="F237" i="17"/>
  <c r="H67" i="17"/>
  <c r="D67" i="17"/>
  <c r="J67" i="17"/>
  <c r="F67" i="17"/>
  <c r="B67" i="17"/>
  <c r="G67" i="17"/>
  <c r="E67" i="17"/>
  <c r="I67" i="17"/>
  <c r="A67" i="17"/>
  <c r="K67" i="17"/>
  <c r="C67" i="17"/>
  <c r="H91" i="17"/>
  <c r="D91" i="17"/>
  <c r="J91" i="17"/>
  <c r="F91" i="17"/>
  <c r="B91" i="17"/>
  <c r="G91" i="17"/>
  <c r="E91" i="17"/>
  <c r="K91" i="17"/>
  <c r="C91" i="17"/>
  <c r="I91" i="17"/>
  <c r="A91" i="17"/>
  <c r="K18" i="17"/>
  <c r="G18" i="17"/>
  <c r="C18" i="17"/>
  <c r="J18" i="17"/>
  <c r="E18" i="17"/>
  <c r="I18" i="17"/>
  <c r="D18" i="17"/>
  <c r="F18" i="17"/>
  <c r="A18" i="17"/>
  <c r="H18" i="17"/>
  <c r="B18" i="17"/>
  <c r="H105" i="17"/>
  <c r="D105" i="17"/>
  <c r="J105" i="17"/>
  <c r="F105" i="17"/>
  <c r="B105" i="17"/>
  <c r="G105" i="17"/>
  <c r="K105" i="17"/>
  <c r="C105" i="17"/>
  <c r="I105" i="17"/>
  <c r="E105" i="17"/>
  <c r="A105" i="17"/>
  <c r="K22" i="17"/>
  <c r="G22" i="17"/>
  <c r="C22" i="17"/>
  <c r="F22" i="17"/>
  <c r="A22" i="17"/>
  <c r="J22" i="17"/>
  <c r="E22" i="17"/>
  <c r="I22" i="17"/>
  <c r="D22" i="17"/>
  <c r="H22" i="17"/>
  <c r="B22" i="17"/>
  <c r="I204" i="17"/>
  <c r="E204" i="17"/>
  <c r="A204" i="17"/>
  <c r="G204" i="17"/>
  <c r="B204" i="17"/>
  <c r="K204" i="17"/>
  <c r="D204" i="17"/>
  <c r="H204" i="17"/>
  <c r="F204" i="17"/>
  <c r="C204" i="17"/>
  <c r="J204" i="17"/>
  <c r="I158" i="17"/>
  <c r="E158" i="17"/>
  <c r="A158" i="17"/>
  <c r="K158" i="17"/>
  <c r="G158" i="17"/>
  <c r="C158" i="17"/>
  <c r="J158" i="17"/>
  <c r="B158" i="17"/>
  <c r="F158" i="17"/>
  <c r="H158" i="17"/>
  <c r="D158" i="17"/>
  <c r="J173" i="17"/>
  <c r="F173" i="17"/>
  <c r="B173" i="17"/>
  <c r="K173" i="17"/>
  <c r="E173" i="17"/>
  <c r="H173" i="17"/>
  <c r="C173" i="17"/>
  <c r="G173" i="17"/>
  <c r="A173" i="17"/>
  <c r="I173" i="17"/>
  <c r="D173" i="17"/>
  <c r="I60" i="17"/>
  <c r="E60" i="17"/>
  <c r="A60" i="17"/>
  <c r="K60" i="17"/>
  <c r="G60" i="17"/>
  <c r="C60" i="17"/>
  <c r="F60" i="17"/>
  <c r="D60" i="17"/>
  <c r="J60" i="17"/>
  <c r="B60" i="17"/>
  <c r="H60" i="17"/>
  <c r="K58" i="17"/>
  <c r="G58" i="17"/>
  <c r="C58" i="17"/>
  <c r="I58" i="17"/>
  <c r="E58" i="17"/>
  <c r="A58" i="17"/>
  <c r="H58" i="17"/>
  <c r="F58" i="17"/>
  <c r="J58" i="17"/>
  <c r="D58" i="17"/>
  <c r="B58" i="17"/>
  <c r="K128" i="17"/>
  <c r="G128" i="17"/>
  <c r="C128" i="17"/>
  <c r="I128" i="17"/>
  <c r="E128" i="17"/>
  <c r="A128" i="17"/>
  <c r="H128" i="17"/>
  <c r="D128" i="17"/>
  <c r="F128" i="17"/>
  <c r="B128" i="17"/>
  <c r="J128" i="17"/>
  <c r="K26" i="17"/>
  <c r="G26" i="17"/>
  <c r="C26" i="17"/>
  <c r="H26" i="17"/>
  <c r="B26" i="17"/>
  <c r="F26" i="17"/>
  <c r="A26" i="17"/>
  <c r="J26" i="17"/>
  <c r="E26" i="17"/>
  <c r="I26" i="17"/>
  <c r="D26" i="17"/>
  <c r="H117" i="17"/>
  <c r="D117" i="17"/>
  <c r="J117" i="17"/>
  <c r="F117" i="17"/>
  <c r="B117" i="17"/>
  <c r="K117" i="17"/>
  <c r="C117" i="17"/>
  <c r="G117" i="17"/>
  <c r="E117" i="17"/>
  <c r="A117" i="17"/>
  <c r="I117" i="17"/>
  <c r="J185" i="17"/>
  <c r="F185" i="17"/>
  <c r="B185" i="17"/>
  <c r="I185" i="17"/>
  <c r="D185" i="17"/>
  <c r="G185" i="17"/>
  <c r="A185" i="17"/>
  <c r="E185" i="17"/>
  <c r="K185" i="17"/>
  <c r="H185" i="17"/>
  <c r="C185" i="17"/>
  <c r="H226" i="17"/>
  <c r="D226" i="17"/>
  <c r="G226" i="17"/>
  <c r="B226" i="17"/>
  <c r="K226" i="17"/>
  <c r="E226" i="17"/>
  <c r="J226" i="17"/>
  <c r="A226" i="17"/>
  <c r="F226" i="17"/>
  <c r="C226" i="17"/>
  <c r="I226" i="17"/>
  <c r="K221" i="17"/>
  <c r="J221" i="17"/>
  <c r="F221" i="17"/>
  <c r="B221" i="17"/>
  <c r="G221" i="17"/>
  <c r="A221" i="17"/>
  <c r="D221" i="17"/>
  <c r="H221" i="17"/>
  <c r="E221" i="17"/>
  <c r="I221" i="17"/>
  <c r="C221" i="17"/>
  <c r="K38" i="17"/>
  <c r="G38" i="17"/>
  <c r="C38" i="17"/>
  <c r="F38" i="17"/>
  <c r="A38" i="17"/>
  <c r="J38" i="17"/>
  <c r="E38" i="17"/>
  <c r="H38" i="17"/>
  <c r="B38" i="17"/>
  <c r="I38" i="17"/>
  <c r="D38" i="17"/>
  <c r="K132" i="17"/>
  <c r="G132" i="17"/>
  <c r="C132" i="17"/>
  <c r="I132" i="17"/>
  <c r="E132" i="17"/>
  <c r="A132" i="17"/>
  <c r="D132" i="17"/>
  <c r="H132" i="17"/>
  <c r="J132" i="17"/>
  <c r="F132" i="17"/>
  <c r="B132" i="17"/>
  <c r="J45" i="17"/>
  <c r="F45" i="17"/>
  <c r="B45" i="17"/>
  <c r="H45" i="17"/>
  <c r="D45" i="17"/>
  <c r="E45" i="17"/>
  <c r="K45" i="17"/>
  <c r="C45" i="17"/>
  <c r="G45" i="17"/>
  <c r="I45" i="17"/>
  <c r="A45" i="17"/>
  <c r="J151" i="17"/>
  <c r="F151" i="17"/>
  <c r="B151" i="17"/>
  <c r="H151" i="17"/>
  <c r="D151" i="17"/>
  <c r="I151" i="17"/>
  <c r="A151" i="17"/>
  <c r="E151" i="17"/>
  <c r="K151" i="17"/>
  <c r="G151" i="17"/>
  <c r="C151" i="17"/>
  <c r="I227" i="17"/>
  <c r="E227" i="17"/>
  <c r="A227" i="17"/>
  <c r="G227" i="17"/>
  <c r="B227" i="17"/>
  <c r="H227" i="17"/>
  <c r="K227" i="17"/>
  <c r="C227" i="17"/>
  <c r="F227" i="17"/>
  <c r="J227" i="17"/>
  <c r="D227" i="17"/>
  <c r="I180" i="17"/>
  <c r="E180" i="17"/>
  <c r="A180" i="17"/>
  <c r="H180" i="17"/>
  <c r="C180" i="17"/>
  <c r="K180" i="17"/>
  <c r="F180" i="17"/>
  <c r="D180" i="17"/>
  <c r="J180" i="17"/>
  <c r="G180" i="17"/>
  <c r="B180" i="17"/>
  <c r="I106" i="17"/>
  <c r="E106" i="17"/>
  <c r="A106" i="17"/>
  <c r="K106" i="17"/>
  <c r="G106" i="17"/>
  <c r="C106" i="17"/>
  <c r="F106" i="17"/>
  <c r="J106" i="17"/>
  <c r="B106" i="17"/>
  <c r="H106" i="17"/>
  <c r="D106" i="17"/>
  <c r="I72" i="17"/>
  <c r="E72" i="17"/>
  <c r="A72" i="17"/>
  <c r="K72" i="17"/>
  <c r="G72" i="17"/>
  <c r="C72" i="17"/>
  <c r="J72" i="17"/>
  <c r="B72" i="17"/>
  <c r="H72" i="17"/>
  <c r="F72" i="17"/>
  <c r="D72" i="17"/>
  <c r="H47" i="17"/>
  <c r="D47" i="17"/>
  <c r="J47" i="17"/>
  <c r="F47" i="17"/>
  <c r="B47" i="17"/>
  <c r="K47" i="17"/>
  <c r="C47" i="17"/>
  <c r="I47" i="17"/>
  <c r="A47" i="17"/>
  <c r="E47" i="17"/>
  <c r="G47" i="17"/>
  <c r="K104" i="17"/>
  <c r="G104" i="17"/>
  <c r="C104" i="17"/>
  <c r="I104" i="17"/>
  <c r="D104" i="17"/>
  <c r="F104" i="17"/>
  <c r="A104" i="17"/>
  <c r="H104" i="17"/>
  <c r="E104" i="17"/>
  <c r="B104" i="17"/>
  <c r="J104" i="17"/>
  <c r="J81" i="17"/>
  <c r="F81" i="17"/>
  <c r="B81" i="17"/>
  <c r="H81" i="17"/>
  <c r="D81" i="17"/>
  <c r="I81" i="17"/>
  <c r="A81" i="17"/>
  <c r="G81" i="17"/>
  <c r="E81" i="17"/>
  <c r="K81" i="17"/>
  <c r="C81" i="17"/>
  <c r="J163" i="17"/>
  <c r="F163" i="17"/>
  <c r="B163" i="17"/>
  <c r="H163" i="17"/>
  <c r="D163" i="17"/>
  <c r="E163" i="17"/>
  <c r="I163" i="17"/>
  <c r="A163" i="17"/>
  <c r="C163" i="17"/>
  <c r="K163" i="17"/>
  <c r="G163" i="17"/>
  <c r="K190" i="17"/>
  <c r="G190" i="17"/>
  <c r="C190" i="17"/>
  <c r="I190" i="17"/>
  <c r="D190" i="17"/>
  <c r="J190" i="17"/>
  <c r="B190" i="17"/>
  <c r="F190" i="17"/>
  <c r="A190" i="17"/>
  <c r="H190" i="17"/>
  <c r="E190" i="17"/>
  <c r="K233" i="17"/>
  <c r="G233" i="17"/>
  <c r="C233" i="17"/>
  <c r="I233" i="17"/>
  <c r="D233" i="17"/>
  <c r="J233" i="17"/>
  <c r="B233" i="17"/>
  <c r="H233" i="17"/>
  <c r="E233" i="17"/>
  <c r="A233" i="17"/>
  <c r="F233" i="17"/>
  <c r="I245" i="17"/>
  <c r="E245" i="17"/>
  <c r="A245" i="17"/>
  <c r="K245" i="17"/>
  <c r="G245" i="17"/>
  <c r="C245" i="17"/>
  <c r="J245" i="17"/>
  <c r="B245" i="17"/>
  <c r="F245" i="17"/>
  <c r="H245" i="17"/>
  <c r="D245" i="17"/>
  <c r="K54" i="17"/>
  <c r="G54" i="17"/>
  <c r="C54" i="17"/>
  <c r="I54" i="17"/>
  <c r="E54" i="17"/>
  <c r="A54" i="17"/>
  <c r="D54" i="17"/>
  <c r="J54" i="17"/>
  <c r="B54" i="17"/>
  <c r="F54" i="17"/>
  <c r="H54" i="17"/>
  <c r="K140" i="17"/>
  <c r="G140" i="17"/>
  <c r="C140" i="17"/>
  <c r="I140" i="17"/>
  <c r="E140" i="17"/>
  <c r="A140" i="17"/>
  <c r="D140" i="17"/>
  <c r="H140" i="17"/>
  <c r="J140" i="17"/>
  <c r="F140" i="17"/>
  <c r="B140" i="17"/>
  <c r="J111" i="17"/>
  <c r="F111" i="17"/>
  <c r="B111" i="17"/>
  <c r="H111" i="17"/>
  <c r="D111" i="17"/>
  <c r="I111" i="17"/>
  <c r="A111" i="17"/>
  <c r="E111" i="17"/>
  <c r="K111" i="17"/>
  <c r="G111" i="17"/>
  <c r="C111" i="17"/>
  <c r="H175" i="17"/>
  <c r="D175" i="17"/>
  <c r="G175" i="17"/>
  <c r="B175" i="17"/>
  <c r="J175" i="17"/>
  <c r="E175" i="17"/>
  <c r="C175" i="17"/>
  <c r="I175" i="17"/>
  <c r="K175" i="17"/>
  <c r="F175" i="17"/>
  <c r="A175" i="17"/>
  <c r="I212" i="17"/>
  <c r="E212" i="17"/>
  <c r="A212" i="17"/>
  <c r="J212" i="17"/>
  <c r="D212" i="17"/>
  <c r="K212" i="17"/>
  <c r="C212" i="17"/>
  <c r="G212" i="17"/>
  <c r="B212" i="17"/>
  <c r="H212" i="17"/>
  <c r="F212" i="17"/>
  <c r="H179" i="17"/>
  <c r="D179" i="17"/>
  <c r="I179" i="17"/>
  <c r="C179" i="17"/>
  <c r="K179" i="17"/>
  <c r="F179" i="17"/>
  <c r="A179" i="17"/>
  <c r="B179" i="17"/>
  <c r="G179" i="17"/>
  <c r="J179" i="17"/>
  <c r="E179" i="17"/>
  <c r="I208" i="17"/>
  <c r="E208" i="17"/>
  <c r="A208" i="17"/>
  <c r="H208" i="17"/>
  <c r="C208" i="17"/>
  <c r="F208" i="17"/>
  <c r="J208" i="17"/>
  <c r="B208" i="17"/>
  <c r="G208" i="17"/>
  <c r="K208" i="17"/>
  <c r="D208" i="17"/>
  <c r="I68" i="17"/>
  <c r="E68" i="17"/>
  <c r="A68" i="17"/>
  <c r="K68" i="17"/>
  <c r="G68" i="17"/>
  <c r="C68" i="17"/>
  <c r="F68" i="17"/>
  <c r="D68" i="17"/>
  <c r="J68" i="17"/>
  <c r="B68" i="17"/>
  <c r="H68" i="17"/>
  <c r="K50" i="17"/>
  <c r="G50" i="17"/>
  <c r="C50" i="17"/>
  <c r="I50" i="17"/>
  <c r="E50" i="17"/>
  <c r="A50" i="17"/>
  <c r="H50" i="17"/>
  <c r="F50" i="17"/>
  <c r="D50" i="17"/>
  <c r="J50" i="17"/>
  <c r="B50" i="17"/>
  <c r="J197" i="17"/>
  <c r="F197" i="17"/>
  <c r="B197" i="17"/>
  <c r="K197" i="17"/>
  <c r="E197" i="17"/>
  <c r="D197" i="17"/>
  <c r="H197" i="17"/>
  <c r="A197" i="17"/>
  <c r="G197" i="17"/>
  <c r="C197" i="17"/>
  <c r="I197" i="17"/>
  <c r="J89" i="17"/>
  <c r="F89" i="17"/>
  <c r="B89" i="17"/>
  <c r="H89" i="17"/>
  <c r="D89" i="17"/>
  <c r="I89" i="17"/>
  <c r="A89" i="17"/>
  <c r="G89" i="17"/>
  <c r="E89" i="17"/>
  <c r="K89" i="17"/>
  <c r="C89" i="17"/>
  <c r="K100" i="17"/>
  <c r="G100" i="17"/>
  <c r="C100" i="17"/>
  <c r="H100" i="17"/>
  <c r="B100" i="17"/>
  <c r="J100" i="17"/>
  <c r="E100" i="17"/>
  <c r="F100" i="17"/>
  <c r="D100" i="17"/>
  <c r="A100" i="17"/>
  <c r="I100" i="17"/>
  <c r="H19" i="17"/>
  <c r="D19" i="17"/>
  <c r="K19" i="17"/>
  <c r="F19" i="17"/>
  <c r="A19" i="17"/>
  <c r="J19" i="17"/>
  <c r="E19" i="17"/>
  <c r="B19" i="17"/>
  <c r="I19" i="17"/>
  <c r="C19" i="17"/>
  <c r="G19" i="17"/>
  <c r="K148" i="17"/>
  <c r="G148" i="17"/>
  <c r="C148" i="17"/>
  <c r="I148" i="17"/>
  <c r="E148" i="17"/>
  <c r="A148" i="17"/>
  <c r="D148" i="17"/>
  <c r="H148" i="17"/>
  <c r="J148" i="17"/>
  <c r="F148" i="17"/>
  <c r="B148" i="17"/>
  <c r="J61" i="17"/>
  <c r="F61" i="17"/>
  <c r="B61" i="17"/>
  <c r="H61" i="17"/>
  <c r="D61" i="17"/>
  <c r="E61" i="17"/>
  <c r="K61" i="17"/>
  <c r="C61" i="17"/>
  <c r="G61" i="17"/>
  <c r="I61" i="17"/>
  <c r="A61" i="17"/>
  <c r="H145" i="17"/>
  <c r="D145" i="17"/>
  <c r="J145" i="17"/>
  <c r="F145" i="17"/>
  <c r="B145" i="17"/>
  <c r="G145" i="17"/>
  <c r="K145" i="17"/>
  <c r="C145" i="17"/>
  <c r="I145" i="17"/>
  <c r="E145" i="17"/>
  <c r="A145" i="17"/>
  <c r="I231" i="17"/>
  <c r="E231" i="17"/>
  <c r="A231" i="17"/>
  <c r="H231" i="17"/>
  <c r="C231" i="17"/>
  <c r="J231" i="17"/>
  <c r="B231" i="17"/>
  <c r="K231" i="17"/>
  <c r="F231" i="17"/>
  <c r="D231" i="17"/>
  <c r="G231" i="17"/>
  <c r="I192" i="17"/>
  <c r="E192" i="17"/>
  <c r="A192" i="17"/>
  <c r="J192" i="17"/>
  <c r="D192" i="17"/>
  <c r="G192" i="17"/>
  <c r="K192" i="17"/>
  <c r="C192" i="17"/>
  <c r="F192" i="17"/>
  <c r="H192" i="17"/>
  <c r="B192" i="17"/>
  <c r="I114" i="17"/>
  <c r="E114" i="17"/>
  <c r="A114" i="17"/>
  <c r="K114" i="17"/>
  <c r="G114" i="17"/>
  <c r="C114" i="17"/>
  <c r="F114" i="17"/>
  <c r="J114" i="17"/>
  <c r="B114" i="17"/>
  <c r="H114" i="17"/>
  <c r="D114" i="17"/>
  <c r="I80" i="17"/>
  <c r="E80" i="17"/>
  <c r="A80" i="17"/>
  <c r="K80" i="17"/>
  <c r="G80" i="17"/>
  <c r="C80" i="17"/>
  <c r="J80" i="17"/>
  <c r="B80" i="17"/>
  <c r="H80" i="17"/>
  <c r="F80" i="17"/>
  <c r="D80" i="17"/>
  <c r="J37" i="17"/>
  <c r="F37" i="17"/>
  <c r="B37" i="17"/>
  <c r="K37" i="17"/>
  <c r="E37" i="17"/>
  <c r="I37" i="17"/>
  <c r="D37" i="17"/>
  <c r="H37" i="17"/>
  <c r="C37" i="17"/>
  <c r="G37" i="17"/>
  <c r="A37" i="17"/>
  <c r="H97" i="17"/>
  <c r="D97" i="17"/>
  <c r="G97" i="17"/>
  <c r="B97" i="17"/>
  <c r="J97" i="17"/>
  <c r="E97" i="17"/>
  <c r="K97" i="17"/>
  <c r="A97" i="17"/>
  <c r="I97" i="17"/>
  <c r="F97" i="17"/>
  <c r="C97" i="17"/>
  <c r="I4" i="17"/>
  <c r="E4" i="17"/>
  <c r="A4" i="17"/>
  <c r="K4" i="17"/>
  <c r="F4" i="17"/>
  <c r="J4" i="17"/>
  <c r="D4" i="17"/>
  <c r="G4" i="17"/>
  <c r="B4" i="17"/>
  <c r="H4" i="17"/>
  <c r="C4" i="17"/>
  <c r="J115" i="17"/>
  <c r="F115" i="17"/>
  <c r="B115" i="17"/>
  <c r="H115" i="17"/>
  <c r="D115" i="17"/>
  <c r="E115" i="17"/>
  <c r="I115" i="17"/>
  <c r="A115" i="17"/>
  <c r="C115" i="17"/>
  <c r="K115" i="17"/>
  <c r="G115" i="17"/>
  <c r="K166" i="17"/>
  <c r="I166" i="17"/>
  <c r="E166" i="17"/>
  <c r="A166" i="17"/>
  <c r="G166" i="17"/>
  <c r="C166" i="17"/>
  <c r="J166" i="17"/>
  <c r="B166" i="17"/>
  <c r="F166" i="17"/>
  <c r="H166" i="17"/>
  <c r="D166" i="17"/>
  <c r="K170" i="17"/>
  <c r="G170" i="17"/>
  <c r="C170" i="17"/>
  <c r="J170" i="17"/>
  <c r="E170" i="17"/>
  <c r="H170" i="17"/>
  <c r="B170" i="17"/>
  <c r="I170" i="17"/>
  <c r="D170" i="17"/>
  <c r="F170" i="17"/>
  <c r="A170" i="17"/>
  <c r="K206" i="17"/>
  <c r="G206" i="17"/>
  <c r="C206" i="17"/>
  <c r="H206" i="17"/>
  <c r="B206" i="17"/>
  <c r="E206" i="17"/>
  <c r="I206" i="17"/>
  <c r="A206" i="17"/>
  <c r="F206" i="17"/>
  <c r="J206" i="17"/>
  <c r="D206" i="17"/>
  <c r="J29" i="17"/>
  <c r="F29" i="17"/>
  <c r="B29" i="17"/>
  <c r="H29" i="17"/>
  <c r="C29" i="17"/>
  <c r="G29" i="17"/>
  <c r="A29" i="17"/>
  <c r="I29" i="17"/>
  <c r="D29" i="17"/>
  <c r="K29" i="17"/>
  <c r="E29" i="17"/>
  <c r="J99" i="17"/>
  <c r="F99" i="17"/>
  <c r="B99" i="17"/>
  <c r="G99" i="17"/>
  <c r="A99" i="17"/>
  <c r="I99" i="17"/>
  <c r="D99" i="17"/>
  <c r="C99" i="17"/>
  <c r="K99" i="17"/>
  <c r="H99" i="17"/>
  <c r="E99" i="17"/>
  <c r="I28" i="17"/>
  <c r="E28" i="17"/>
  <c r="A28" i="17"/>
  <c r="H28" i="17"/>
  <c r="C28" i="17"/>
  <c r="G28" i="17"/>
  <c r="B28" i="17"/>
  <c r="K28" i="17"/>
  <c r="F28" i="17"/>
  <c r="J28" i="17"/>
  <c r="D28" i="17"/>
  <c r="J127" i="17"/>
  <c r="F127" i="17"/>
  <c r="B127" i="17"/>
  <c r="H127" i="17"/>
  <c r="D127" i="17"/>
  <c r="I127" i="17"/>
  <c r="A127" i="17"/>
  <c r="E127" i="17"/>
  <c r="K127" i="17"/>
  <c r="G127" i="17"/>
  <c r="C127" i="17"/>
  <c r="K243" i="17"/>
  <c r="G243" i="17"/>
  <c r="C243" i="17"/>
  <c r="I243" i="17"/>
  <c r="E243" i="17"/>
  <c r="A243" i="17"/>
  <c r="D243" i="17"/>
  <c r="H243" i="17"/>
  <c r="F243" i="17"/>
  <c r="B243" i="17"/>
  <c r="J243" i="17"/>
  <c r="H203" i="17"/>
  <c r="D203" i="17"/>
  <c r="I203" i="17"/>
  <c r="C203" i="17"/>
  <c r="K203" i="17"/>
  <c r="F203" i="17"/>
  <c r="B203" i="17"/>
  <c r="G203" i="17"/>
  <c r="J203" i="17"/>
  <c r="E203" i="17"/>
  <c r="A203" i="17"/>
  <c r="I142" i="17"/>
  <c r="E142" i="17"/>
  <c r="A142" i="17"/>
  <c r="K142" i="17"/>
  <c r="G142" i="17"/>
  <c r="C142" i="17"/>
  <c r="J142" i="17"/>
  <c r="B142" i="17"/>
  <c r="F142" i="17"/>
  <c r="H142" i="17"/>
  <c r="D142" i="17"/>
  <c r="I176" i="17"/>
  <c r="E176" i="17"/>
  <c r="A176" i="17"/>
  <c r="G176" i="17"/>
  <c r="B176" i="17"/>
  <c r="J176" i="17"/>
  <c r="D176" i="17"/>
  <c r="F176" i="17"/>
  <c r="K176" i="17"/>
  <c r="H176" i="17"/>
  <c r="C176" i="17"/>
  <c r="I44" i="17"/>
  <c r="E44" i="17"/>
  <c r="A44" i="17"/>
  <c r="K44" i="17"/>
  <c r="G44" i="17"/>
  <c r="C44" i="17"/>
  <c r="F44" i="17"/>
  <c r="D44" i="17"/>
  <c r="J44" i="17"/>
  <c r="B44" i="17"/>
  <c r="H44" i="17"/>
  <c r="K74" i="17"/>
  <c r="G74" i="17"/>
  <c r="C74" i="17"/>
  <c r="I74" i="17"/>
  <c r="E74" i="17"/>
  <c r="A74" i="17"/>
  <c r="H74" i="17"/>
  <c r="F74" i="17"/>
  <c r="D74" i="17"/>
  <c r="J74" i="17"/>
  <c r="B74" i="17"/>
  <c r="K160" i="17"/>
  <c r="G160" i="17"/>
  <c r="C160" i="17"/>
  <c r="I160" i="17"/>
  <c r="E160" i="17"/>
  <c r="A160" i="17"/>
  <c r="H160" i="17"/>
  <c r="D160" i="17"/>
  <c r="F160" i="17"/>
  <c r="B160" i="17"/>
  <c r="J160" i="17"/>
  <c r="K42" i="17"/>
  <c r="G42" i="17"/>
  <c r="C42" i="17"/>
  <c r="H42" i="17"/>
  <c r="B42" i="17"/>
  <c r="F42" i="17"/>
  <c r="A42" i="17"/>
  <c r="I42" i="17"/>
  <c r="D42" i="17"/>
  <c r="J42" i="17"/>
  <c r="E42" i="17"/>
  <c r="J139" i="17"/>
  <c r="F139" i="17"/>
  <c r="B139" i="17"/>
  <c r="H139" i="17"/>
  <c r="D139" i="17"/>
  <c r="E139" i="17"/>
  <c r="I139" i="17"/>
  <c r="A139" i="17"/>
  <c r="C139" i="17"/>
  <c r="K139" i="17"/>
  <c r="G139" i="17"/>
  <c r="K186" i="17"/>
  <c r="G186" i="17"/>
  <c r="C186" i="17"/>
  <c r="J186" i="17"/>
  <c r="E186" i="17"/>
  <c r="H186" i="17"/>
  <c r="B186" i="17"/>
  <c r="I186" i="17"/>
  <c r="D186" i="17"/>
  <c r="F186" i="17"/>
  <c r="A186" i="17"/>
  <c r="K202" i="17"/>
  <c r="G202" i="17"/>
  <c r="C202" i="17"/>
  <c r="H202" i="17"/>
  <c r="B202" i="17"/>
  <c r="E202" i="17"/>
  <c r="I202" i="17"/>
  <c r="A202" i="17"/>
  <c r="D202" i="17"/>
  <c r="J202" i="17"/>
  <c r="F202" i="17"/>
  <c r="K229" i="17"/>
  <c r="G229" i="17"/>
  <c r="C229" i="17"/>
  <c r="H229" i="17"/>
  <c r="B229" i="17"/>
  <c r="I229" i="17"/>
  <c r="A229" i="17"/>
  <c r="D229" i="17"/>
  <c r="F229" i="17"/>
  <c r="J229" i="17"/>
  <c r="E229" i="17"/>
  <c r="G18" i="7"/>
  <c r="G27" i="7"/>
  <c r="G34" i="7"/>
  <c r="A38" i="7"/>
  <c r="K68" i="7"/>
  <c r="K70" i="7"/>
  <c r="B79" i="7"/>
  <c r="F87" i="7"/>
  <c r="D6" i="7"/>
  <c r="H10" i="7"/>
  <c r="C22" i="7"/>
  <c r="I26" i="7"/>
  <c r="I35" i="7"/>
  <c r="J42" i="7"/>
  <c r="B48" i="7"/>
  <c r="D50" i="7"/>
  <c r="B52" i="7"/>
  <c r="D58" i="7"/>
  <c r="A59" i="7"/>
  <c r="C63" i="7"/>
  <c r="A67" i="7"/>
  <c r="C80" i="7"/>
  <c r="H82" i="7"/>
  <c r="A86" i="7"/>
  <c r="I8" i="7"/>
  <c r="B32" i="7"/>
  <c r="B40" i="7"/>
  <c r="K43" i="7"/>
  <c r="F56" i="7"/>
  <c r="D83" i="7"/>
  <c r="D66" i="7"/>
  <c r="I31" i="7"/>
  <c r="J23" i="7"/>
  <c r="E74" i="7"/>
  <c r="A54" i="7"/>
  <c r="AA4" i="7"/>
  <c r="B11" i="7" l="1"/>
  <c r="K11" i="7"/>
  <c r="H40" i="7"/>
  <c r="H38" i="7"/>
  <c r="D87" i="7"/>
  <c r="C23" i="7"/>
  <c r="F68" i="7"/>
  <c r="J48" i="7"/>
  <c r="C70" i="7"/>
  <c r="F40" i="7"/>
  <c r="I56" i="7"/>
  <c r="G83" i="7"/>
  <c r="D40" i="7"/>
  <c r="I82" i="7"/>
  <c r="I83" i="7"/>
  <c r="A40" i="7"/>
  <c r="E82" i="7"/>
  <c r="E40" i="7"/>
  <c r="A87" i="7"/>
  <c r="J70" i="7"/>
  <c r="H68" i="7"/>
  <c r="G35" i="7"/>
  <c r="K26" i="7"/>
  <c r="D38" i="7"/>
  <c r="H66" i="7"/>
  <c r="D23" i="7"/>
  <c r="E34" i="7"/>
  <c r="C40" i="7"/>
  <c r="G40" i="7"/>
  <c r="J40" i="7"/>
  <c r="D56" i="7"/>
  <c r="I40" i="7"/>
  <c r="K40" i="7"/>
  <c r="D27" i="7"/>
  <c r="E70" i="7"/>
  <c r="A22" i="7"/>
  <c r="C59" i="7"/>
  <c r="D31" i="7"/>
  <c r="A70" i="7"/>
  <c r="D22" i="7"/>
  <c r="H59" i="7"/>
  <c r="H35" i="7"/>
  <c r="F31" i="7"/>
  <c r="A34" i="7"/>
  <c r="F48" i="7"/>
  <c r="C38" i="7"/>
  <c r="E56" i="7"/>
  <c r="B59" i="7"/>
  <c r="B35" i="7"/>
  <c r="A31" i="7"/>
  <c r="E48" i="7"/>
  <c r="B70" i="7"/>
  <c r="B22" i="7"/>
  <c r="K22" i="7"/>
  <c r="G70" i="7"/>
  <c r="I70" i="7"/>
  <c r="I38" i="7"/>
  <c r="J22" i="7"/>
  <c r="G22" i="7"/>
  <c r="J56" i="7"/>
  <c r="E59" i="7"/>
  <c r="F35" i="7"/>
  <c r="G48" i="7"/>
  <c r="B67" i="7"/>
  <c r="I27" i="7"/>
  <c r="G50" i="7"/>
  <c r="D70" i="7"/>
  <c r="H70" i="7"/>
  <c r="G38" i="7"/>
  <c r="K38" i="7"/>
  <c r="E22" i="7"/>
  <c r="F22" i="7"/>
  <c r="I6" i="7"/>
  <c r="A56" i="7"/>
  <c r="B56" i="7"/>
  <c r="J63" i="7"/>
  <c r="G59" i="7"/>
  <c r="D59" i="7"/>
  <c r="D35" i="7"/>
  <c r="E35" i="7"/>
  <c r="H31" i="7"/>
  <c r="K34" i="7"/>
  <c r="B34" i="7"/>
  <c r="A48" i="7"/>
  <c r="J38" i="7"/>
  <c r="F38" i="7"/>
  <c r="H56" i="7"/>
  <c r="K56" i="7"/>
  <c r="F59" i="7"/>
  <c r="I59" i="7"/>
  <c r="C35" i="7"/>
  <c r="A35" i="7"/>
  <c r="B31" i="7"/>
  <c r="E31" i="7"/>
  <c r="C34" i="7"/>
  <c r="H34" i="7"/>
  <c r="H48" i="7"/>
  <c r="D54" i="7"/>
  <c r="K52" i="7"/>
  <c r="E18" i="7"/>
  <c r="E42" i="7"/>
  <c r="C86" i="7"/>
  <c r="K67" i="7"/>
  <c r="D80" i="7"/>
  <c r="D11" i="7"/>
  <c r="F70" i="7"/>
  <c r="E54" i="7"/>
  <c r="B38" i="7"/>
  <c r="E38" i="7"/>
  <c r="H22" i="7"/>
  <c r="I22" i="7"/>
  <c r="C56" i="7"/>
  <c r="G56" i="7"/>
  <c r="B80" i="7"/>
  <c r="K59" i="7"/>
  <c r="J59" i="7"/>
  <c r="K35" i="7"/>
  <c r="J35" i="7"/>
  <c r="F27" i="7"/>
  <c r="A74" i="7"/>
  <c r="B26" i="7"/>
  <c r="J31" i="7"/>
  <c r="C31" i="7"/>
  <c r="E66" i="7"/>
  <c r="I34" i="7"/>
  <c r="F34" i="7"/>
  <c r="D34" i="7"/>
  <c r="D48" i="7"/>
  <c r="C48" i="7"/>
  <c r="H63" i="7"/>
  <c r="F54" i="7"/>
  <c r="J6" i="7"/>
  <c r="G80" i="7"/>
  <c r="J58" i="7"/>
  <c r="G31" i="7"/>
  <c r="K31" i="7"/>
  <c r="J34" i="7"/>
  <c r="K48" i="7"/>
  <c r="I48" i="7"/>
  <c r="J86" i="7"/>
  <c r="H54" i="7"/>
  <c r="B6" i="7"/>
  <c r="G6" i="7"/>
  <c r="D67" i="7"/>
  <c r="E67" i="7"/>
  <c r="E80" i="7"/>
  <c r="G63" i="7"/>
  <c r="K50" i="7"/>
  <c r="I11" i="7"/>
  <c r="F42" i="7"/>
  <c r="G79" i="7"/>
  <c r="B8" i="7"/>
  <c r="I54" i="7"/>
  <c r="E6" i="7"/>
  <c r="F67" i="7"/>
  <c r="A52" i="7"/>
  <c r="A80" i="7"/>
  <c r="F63" i="7"/>
  <c r="A63" i="7"/>
  <c r="I18" i="7"/>
  <c r="G86" i="7"/>
  <c r="G54" i="7"/>
  <c r="F6" i="7"/>
  <c r="C6" i="7"/>
  <c r="J67" i="7"/>
  <c r="C67" i="7"/>
  <c r="I67" i="7"/>
  <c r="H52" i="7"/>
  <c r="F80" i="7"/>
  <c r="K63" i="7"/>
  <c r="E63" i="7"/>
  <c r="J50" i="7"/>
  <c r="H18" i="7"/>
  <c r="D74" i="7"/>
  <c r="H58" i="7"/>
  <c r="H42" i="7"/>
  <c r="A79" i="7"/>
  <c r="E8" i="7"/>
  <c r="H67" i="7"/>
  <c r="G67" i="7"/>
  <c r="F11" i="7"/>
  <c r="I58" i="7"/>
  <c r="B42" i="7"/>
  <c r="F79" i="7"/>
  <c r="F8" i="7"/>
  <c r="I87" i="7"/>
  <c r="C83" i="7"/>
  <c r="J83" i="7"/>
  <c r="E68" i="7"/>
  <c r="J27" i="7"/>
  <c r="A27" i="7"/>
  <c r="F74" i="7"/>
  <c r="G74" i="7"/>
  <c r="A26" i="7"/>
  <c r="G26" i="7"/>
  <c r="K66" i="7"/>
  <c r="J66" i="7"/>
  <c r="B54" i="7"/>
  <c r="K54" i="7"/>
  <c r="A6" i="7"/>
  <c r="K6" i="7"/>
  <c r="H87" i="7"/>
  <c r="E87" i="7"/>
  <c r="H83" i="7"/>
  <c r="F83" i="7"/>
  <c r="J68" i="7"/>
  <c r="A68" i="7"/>
  <c r="I80" i="7"/>
  <c r="K80" i="7"/>
  <c r="B63" i="7"/>
  <c r="I63" i="7"/>
  <c r="E23" i="7"/>
  <c r="I23" i="7"/>
  <c r="K82" i="7"/>
  <c r="J82" i="7"/>
  <c r="E27" i="7"/>
  <c r="B27" i="7"/>
  <c r="E11" i="7"/>
  <c r="G11" i="7"/>
  <c r="J74" i="7"/>
  <c r="B74" i="7"/>
  <c r="K58" i="7"/>
  <c r="I42" i="7"/>
  <c r="K42" i="7"/>
  <c r="D42" i="7"/>
  <c r="E26" i="7"/>
  <c r="C26" i="7"/>
  <c r="C79" i="7"/>
  <c r="D8" i="7"/>
  <c r="A66" i="7"/>
  <c r="G66" i="7"/>
  <c r="G87" i="7"/>
  <c r="G68" i="7"/>
  <c r="A23" i="7"/>
  <c r="B23" i="7"/>
  <c r="F82" i="7"/>
  <c r="A82" i="7"/>
  <c r="J87" i="7"/>
  <c r="C87" i="7"/>
  <c r="K83" i="7"/>
  <c r="A83" i="7"/>
  <c r="B83" i="7"/>
  <c r="I68" i="7"/>
  <c r="B68" i="7"/>
  <c r="K23" i="7"/>
  <c r="H23" i="7"/>
  <c r="G82" i="7"/>
  <c r="D82" i="7"/>
  <c r="C27" i="7"/>
  <c r="H27" i="7"/>
  <c r="J11" i="7"/>
  <c r="H11" i="7"/>
  <c r="K74" i="7"/>
  <c r="I74" i="7"/>
  <c r="G58" i="7"/>
  <c r="A42" i="7"/>
  <c r="C42" i="7"/>
  <c r="F26" i="7"/>
  <c r="H26" i="7"/>
  <c r="E79" i="7"/>
  <c r="C8" i="7"/>
  <c r="I66" i="7"/>
  <c r="B66" i="7"/>
  <c r="J52" i="7"/>
  <c r="E52" i="7"/>
  <c r="D52" i="7"/>
  <c r="H19" i="7"/>
  <c r="K19" i="7"/>
  <c r="G19" i="7"/>
  <c r="E19" i="7"/>
  <c r="F19" i="7"/>
  <c r="A19" i="7"/>
  <c r="J19" i="7"/>
  <c r="B19" i="7"/>
  <c r="C18" i="7"/>
  <c r="J18" i="7"/>
  <c r="B18" i="7"/>
  <c r="F32" i="7"/>
  <c r="G32" i="7"/>
  <c r="K32" i="7"/>
  <c r="J32" i="7"/>
  <c r="I32" i="7"/>
  <c r="E32" i="7"/>
  <c r="C32" i="7"/>
  <c r="D32" i="7"/>
  <c r="G10" i="7"/>
  <c r="D10" i="7"/>
  <c r="F10" i="7"/>
  <c r="K10" i="7"/>
  <c r="J10" i="7"/>
  <c r="E10" i="7"/>
  <c r="B10" i="7"/>
  <c r="I10" i="7"/>
  <c r="A43" i="7"/>
  <c r="J43" i="7"/>
  <c r="F43" i="7"/>
  <c r="E43" i="7"/>
  <c r="G43" i="7"/>
  <c r="C43" i="7"/>
  <c r="I43" i="7"/>
  <c r="B43" i="7"/>
  <c r="H43" i="7"/>
  <c r="H50" i="7"/>
  <c r="I50" i="7"/>
  <c r="C50" i="7"/>
  <c r="D86" i="7"/>
  <c r="K86" i="7"/>
  <c r="B86" i="7"/>
  <c r="E86" i="7"/>
  <c r="F86" i="7"/>
  <c r="I52" i="7"/>
  <c r="G52" i="7"/>
  <c r="E50" i="7"/>
  <c r="B50" i="7"/>
  <c r="F18" i="7"/>
  <c r="K18" i="7"/>
  <c r="D43" i="7"/>
  <c r="A10" i="7"/>
  <c r="I19" i="7"/>
  <c r="C19" i="7"/>
  <c r="A32" i="7"/>
  <c r="I86" i="7"/>
  <c r="H86" i="7"/>
  <c r="C52" i="7"/>
  <c r="F52" i="7"/>
  <c r="F50" i="7"/>
  <c r="A50" i="7"/>
  <c r="D18" i="7"/>
  <c r="A18" i="7"/>
  <c r="C10" i="7"/>
  <c r="D19" i="7"/>
  <c r="H32" i="7"/>
  <c r="C58" i="7"/>
  <c r="B58" i="7"/>
  <c r="E58" i="7"/>
  <c r="H79" i="7"/>
  <c r="I79" i="7"/>
  <c r="J79" i="7"/>
  <c r="J8" i="7"/>
  <c r="H8" i="7"/>
  <c r="A8" i="7"/>
  <c r="J54" i="7"/>
  <c r="C54" i="7"/>
  <c r="H6" i="7"/>
  <c r="B87" i="7"/>
  <c r="K87" i="7"/>
  <c r="E83" i="7"/>
  <c r="D68" i="7"/>
  <c r="C68" i="7"/>
  <c r="H80" i="7"/>
  <c r="J80" i="7"/>
  <c r="D63" i="7"/>
  <c r="F23" i="7"/>
  <c r="G23" i="7"/>
  <c r="C82" i="7"/>
  <c r="B82" i="7"/>
  <c r="K27" i="7"/>
  <c r="A11" i="7"/>
  <c r="C11" i="7"/>
  <c r="C74" i="7"/>
  <c r="H74" i="7"/>
  <c r="A58" i="7"/>
  <c r="F58" i="7"/>
  <c r="G42" i="7"/>
  <c r="J26" i="7"/>
  <c r="D26" i="7"/>
  <c r="D79" i="7"/>
  <c r="K79" i="7"/>
  <c r="G8" i="7"/>
  <c r="K8" i="7"/>
  <c r="F66" i="7"/>
  <c r="C66" i="7"/>
  <c r="B242" i="7"/>
  <c r="F242" i="7"/>
  <c r="J242" i="7"/>
  <c r="C242" i="7"/>
  <c r="G242" i="7"/>
  <c r="K242" i="7"/>
  <c r="D242" i="7"/>
  <c r="A242" i="7"/>
  <c r="E242" i="7"/>
  <c r="H242" i="7"/>
  <c r="I242" i="7"/>
  <c r="B234" i="7"/>
  <c r="F234" i="7"/>
  <c r="J234" i="7"/>
  <c r="C234" i="7"/>
  <c r="G234" i="7"/>
  <c r="K234" i="7"/>
  <c r="D234" i="7"/>
  <c r="I234" i="7"/>
  <c r="E234" i="7"/>
  <c r="H234" i="7"/>
  <c r="A234" i="7"/>
  <c r="B226" i="7"/>
  <c r="F226" i="7"/>
  <c r="J226" i="7"/>
  <c r="C226" i="7"/>
  <c r="G226" i="7"/>
  <c r="K226" i="7"/>
  <c r="D226" i="7"/>
  <c r="A226" i="7"/>
  <c r="E226" i="7"/>
  <c r="H226" i="7"/>
  <c r="I226" i="7"/>
  <c r="D218" i="7"/>
  <c r="H218" i="7"/>
  <c r="C218" i="7"/>
  <c r="I218" i="7"/>
  <c r="E218" i="7"/>
  <c r="J218" i="7"/>
  <c r="A218" i="7"/>
  <c r="K218" i="7"/>
  <c r="B218" i="7"/>
  <c r="F218" i="7"/>
  <c r="G218" i="7"/>
  <c r="D210" i="7"/>
  <c r="H210" i="7"/>
  <c r="A210" i="7"/>
  <c r="F210" i="7"/>
  <c r="K210" i="7"/>
  <c r="B210" i="7"/>
  <c r="G210" i="7"/>
  <c r="C210" i="7"/>
  <c r="E210" i="7"/>
  <c r="I210" i="7"/>
  <c r="J210" i="7"/>
  <c r="D202" i="7"/>
  <c r="H202" i="7"/>
  <c r="C202" i="7"/>
  <c r="I202" i="7"/>
  <c r="E202" i="7"/>
  <c r="J202" i="7"/>
  <c r="F202" i="7"/>
  <c r="G202" i="7"/>
  <c r="A202" i="7"/>
  <c r="K202" i="7"/>
  <c r="B202" i="7"/>
  <c r="D194" i="7"/>
  <c r="H194" i="7"/>
  <c r="A194" i="7"/>
  <c r="F194" i="7"/>
  <c r="K194" i="7"/>
  <c r="B194" i="7"/>
  <c r="G194" i="7"/>
  <c r="I194" i="7"/>
  <c r="E194" i="7"/>
  <c r="J194" i="7"/>
  <c r="C194" i="7"/>
  <c r="D186" i="7"/>
  <c r="H186" i="7"/>
  <c r="C186" i="7"/>
  <c r="I186" i="7"/>
  <c r="F186" i="7"/>
  <c r="E186" i="7"/>
  <c r="J186" i="7"/>
  <c r="A186" i="7"/>
  <c r="K186" i="7"/>
  <c r="B186" i="7"/>
  <c r="G186" i="7"/>
  <c r="D178" i="7"/>
  <c r="H178" i="7"/>
  <c r="A178" i="7"/>
  <c r="F178" i="7"/>
  <c r="K178" i="7"/>
  <c r="I178" i="7"/>
  <c r="B178" i="7"/>
  <c r="G178" i="7"/>
  <c r="C178" i="7"/>
  <c r="E178" i="7"/>
  <c r="J178" i="7"/>
  <c r="B36" i="7"/>
  <c r="F36" i="7"/>
  <c r="J36" i="7"/>
  <c r="A36" i="7"/>
  <c r="G36" i="7"/>
  <c r="E36" i="7"/>
  <c r="C36" i="7"/>
  <c r="K36" i="7"/>
  <c r="H36" i="7"/>
  <c r="D36" i="7"/>
  <c r="I36" i="7"/>
  <c r="D98" i="7"/>
  <c r="H98" i="7"/>
  <c r="B98" i="7"/>
  <c r="G98" i="7"/>
  <c r="E98" i="7"/>
  <c r="J98" i="7"/>
  <c r="C98" i="7"/>
  <c r="I98" i="7"/>
  <c r="K98" i="7"/>
  <c r="A98" i="7"/>
  <c r="F98" i="7"/>
  <c r="D73" i="7"/>
  <c r="H73" i="7"/>
  <c r="B73" i="7"/>
  <c r="G73" i="7"/>
  <c r="E73" i="7"/>
  <c r="K73" i="7"/>
  <c r="A73" i="7"/>
  <c r="I73" i="7"/>
  <c r="F73" i="7"/>
  <c r="C73" i="7"/>
  <c r="J73" i="7"/>
  <c r="B5" i="7"/>
  <c r="F5" i="7"/>
  <c r="J5" i="7"/>
  <c r="D5" i="7"/>
  <c r="I5" i="7"/>
  <c r="A5" i="7"/>
  <c r="H5" i="7"/>
  <c r="G5" i="7"/>
  <c r="E5" i="7"/>
  <c r="K5" i="7"/>
  <c r="C5" i="7"/>
  <c r="B13" i="7"/>
  <c r="F13" i="7"/>
  <c r="J13" i="7"/>
  <c r="A13" i="7"/>
  <c r="G13" i="7"/>
  <c r="E13" i="7"/>
  <c r="D13" i="7"/>
  <c r="H13" i="7"/>
  <c r="K13" i="7"/>
  <c r="I13" i="7"/>
  <c r="C13" i="7"/>
  <c r="A167" i="7"/>
  <c r="E167" i="7"/>
  <c r="I167" i="7"/>
  <c r="D167" i="7"/>
  <c r="J167" i="7"/>
  <c r="F167" i="7"/>
  <c r="K167" i="7"/>
  <c r="B167" i="7"/>
  <c r="G167" i="7"/>
  <c r="C167" i="7"/>
  <c r="H167" i="7"/>
  <c r="A163" i="7"/>
  <c r="E163" i="7"/>
  <c r="D163" i="7"/>
  <c r="I163" i="7"/>
  <c r="F163" i="7"/>
  <c r="K163" i="7"/>
  <c r="G163" i="7"/>
  <c r="B163" i="7"/>
  <c r="H163" i="7"/>
  <c r="C163" i="7"/>
  <c r="J163" i="7"/>
  <c r="C65" i="7"/>
  <c r="G65" i="7"/>
  <c r="K65" i="7"/>
  <c r="B65" i="7"/>
  <c r="H65" i="7"/>
  <c r="F65" i="7"/>
  <c r="E65" i="7"/>
  <c r="A65" i="7"/>
  <c r="J65" i="7"/>
  <c r="I65" i="7"/>
  <c r="D65" i="7"/>
  <c r="D244" i="7"/>
  <c r="H244" i="7"/>
  <c r="A244" i="7"/>
  <c r="E244" i="7"/>
  <c r="I244" i="7"/>
  <c r="F244" i="7"/>
  <c r="K244" i="7"/>
  <c r="G244" i="7"/>
  <c r="B244" i="7"/>
  <c r="J244" i="7"/>
  <c r="C244" i="7"/>
  <c r="D240" i="7"/>
  <c r="H240" i="7"/>
  <c r="A240" i="7"/>
  <c r="E240" i="7"/>
  <c r="I240" i="7"/>
  <c r="B240" i="7"/>
  <c r="J240" i="7"/>
  <c r="G240" i="7"/>
  <c r="C240" i="7"/>
  <c r="K240" i="7"/>
  <c r="F240" i="7"/>
  <c r="D236" i="7"/>
  <c r="H236" i="7"/>
  <c r="A236" i="7"/>
  <c r="E236" i="7"/>
  <c r="I236" i="7"/>
  <c r="F236" i="7"/>
  <c r="C236" i="7"/>
  <c r="G236" i="7"/>
  <c r="B236" i="7"/>
  <c r="J236" i="7"/>
  <c r="K236" i="7"/>
  <c r="D232" i="7"/>
  <c r="H232" i="7"/>
  <c r="A232" i="7"/>
  <c r="E232" i="7"/>
  <c r="I232" i="7"/>
  <c r="B232" i="7"/>
  <c r="J232" i="7"/>
  <c r="C232" i="7"/>
  <c r="K232" i="7"/>
  <c r="F232" i="7"/>
  <c r="G232" i="7"/>
  <c r="D228" i="7"/>
  <c r="H228" i="7"/>
  <c r="A228" i="7"/>
  <c r="E228" i="7"/>
  <c r="I228" i="7"/>
  <c r="F228" i="7"/>
  <c r="K228" i="7"/>
  <c r="G228" i="7"/>
  <c r="B228" i="7"/>
  <c r="J228" i="7"/>
  <c r="C228" i="7"/>
  <c r="D224" i="7"/>
  <c r="H224" i="7"/>
  <c r="A224" i="7"/>
  <c r="E224" i="7"/>
  <c r="I224" i="7"/>
  <c r="B224" i="7"/>
  <c r="J224" i="7"/>
  <c r="G224" i="7"/>
  <c r="C224" i="7"/>
  <c r="K224" i="7"/>
  <c r="F224" i="7"/>
  <c r="B220" i="7"/>
  <c r="F220" i="7"/>
  <c r="J220" i="7"/>
  <c r="C220" i="7"/>
  <c r="H220" i="7"/>
  <c r="D220" i="7"/>
  <c r="I220" i="7"/>
  <c r="K220" i="7"/>
  <c r="A220" i="7"/>
  <c r="E220" i="7"/>
  <c r="G220" i="7"/>
  <c r="B216" i="7"/>
  <c r="F216" i="7"/>
  <c r="J216" i="7"/>
  <c r="D216" i="7"/>
  <c r="I216" i="7"/>
  <c r="E216" i="7"/>
  <c r="K216" i="7"/>
  <c r="A216" i="7"/>
  <c r="C216" i="7"/>
  <c r="G216" i="7"/>
  <c r="H216" i="7"/>
  <c r="B212" i="7"/>
  <c r="F212" i="7"/>
  <c r="J212" i="7"/>
  <c r="E212" i="7"/>
  <c r="K212" i="7"/>
  <c r="A212" i="7"/>
  <c r="G212" i="7"/>
  <c r="C212" i="7"/>
  <c r="D212" i="7"/>
  <c r="H212" i="7"/>
  <c r="I212" i="7"/>
  <c r="B208" i="7"/>
  <c r="F208" i="7"/>
  <c r="J208" i="7"/>
  <c r="A208" i="7"/>
  <c r="G208" i="7"/>
  <c r="C208" i="7"/>
  <c r="H208" i="7"/>
  <c r="D208" i="7"/>
  <c r="K208" i="7"/>
  <c r="E208" i="7"/>
  <c r="I208" i="7"/>
  <c r="B204" i="7"/>
  <c r="F204" i="7"/>
  <c r="J204" i="7"/>
  <c r="C204" i="7"/>
  <c r="H204" i="7"/>
  <c r="D204" i="7"/>
  <c r="I204" i="7"/>
  <c r="E204" i="7"/>
  <c r="G204" i="7"/>
  <c r="K204" i="7"/>
  <c r="A204" i="7"/>
  <c r="B200" i="7"/>
  <c r="F200" i="7"/>
  <c r="J200" i="7"/>
  <c r="D200" i="7"/>
  <c r="I200" i="7"/>
  <c r="E200" i="7"/>
  <c r="K200" i="7"/>
  <c r="G200" i="7"/>
  <c r="H200" i="7"/>
  <c r="A200" i="7"/>
  <c r="C200" i="7"/>
  <c r="B196" i="7"/>
  <c r="F196" i="7"/>
  <c r="J196" i="7"/>
  <c r="E196" i="7"/>
  <c r="K196" i="7"/>
  <c r="A196" i="7"/>
  <c r="G196" i="7"/>
  <c r="H196" i="7"/>
  <c r="D196" i="7"/>
  <c r="I196" i="7"/>
  <c r="C196" i="7"/>
  <c r="B192" i="7"/>
  <c r="F192" i="7"/>
  <c r="J192" i="7"/>
  <c r="A192" i="7"/>
  <c r="G192" i="7"/>
  <c r="I192" i="7"/>
  <c r="C192" i="7"/>
  <c r="H192" i="7"/>
  <c r="D192" i="7"/>
  <c r="E192" i="7"/>
  <c r="K192" i="7"/>
  <c r="B188" i="7"/>
  <c r="F188" i="7"/>
  <c r="J188" i="7"/>
  <c r="C188" i="7"/>
  <c r="H188" i="7"/>
  <c r="E188" i="7"/>
  <c r="D188" i="7"/>
  <c r="I188" i="7"/>
  <c r="K188" i="7"/>
  <c r="A188" i="7"/>
  <c r="G188" i="7"/>
  <c r="B184" i="7"/>
  <c r="F184" i="7"/>
  <c r="J184" i="7"/>
  <c r="D184" i="7"/>
  <c r="I184" i="7"/>
  <c r="G184" i="7"/>
  <c r="E184" i="7"/>
  <c r="K184" i="7"/>
  <c r="A184" i="7"/>
  <c r="C184" i="7"/>
  <c r="H184" i="7"/>
  <c r="B180" i="7"/>
  <c r="F180" i="7"/>
  <c r="J180" i="7"/>
  <c r="E180" i="7"/>
  <c r="K180" i="7"/>
  <c r="C180" i="7"/>
  <c r="A180" i="7"/>
  <c r="G180" i="7"/>
  <c r="H180" i="7"/>
  <c r="D180" i="7"/>
  <c r="I180" i="7"/>
  <c r="B176" i="7"/>
  <c r="F176" i="7"/>
  <c r="J176" i="7"/>
  <c r="A176" i="7"/>
  <c r="G176" i="7"/>
  <c r="I176" i="7"/>
  <c r="C176" i="7"/>
  <c r="H176" i="7"/>
  <c r="D176" i="7"/>
  <c r="E176" i="7"/>
  <c r="K176" i="7"/>
  <c r="B60" i="7"/>
  <c r="F60" i="7"/>
  <c r="J60" i="7"/>
  <c r="D60" i="7"/>
  <c r="I60" i="7"/>
  <c r="E60" i="7"/>
  <c r="C60" i="7"/>
  <c r="H60" i="7"/>
  <c r="G60" i="7"/>
  <c r="K60" i="7"/>
  <c r="A60" i="7"/>
  <c r="A28" i="7"/>
  <c r="B28" i="7"/>
  <c r="F28" i="7"/>
  <c r="J28" i="7"/>
  <c r="D28" i="7"/>
  <c r="I28" i="7"/>
  <c r="H28" i="7"/>
  <c r="E28" i="7"/>
  <c r="K28" i="7"/>
  <c r="G28" i="7"/>
  <c r="C28" i="7"/>
  <c r="A20" i="7"/>
  <c r="E20" i="7"/>
  <c r="I20" i="7"/>
  <c r="D20" i="7"/>
  <c r="J20" i="7"/>
  <c r="G20" i="7"/>
  <c r="C20" i="7"/>
  <c r="F20" i="7"/>
  <c r="K20" i="7"/>
  <c r="H20" i="7"/>
  <c r="B20" i="7"/>
  <c r="C53" i="7"/>
  <c r="G53" i="7"/>
  <c r="K53" i="7"/>
  <c r="A53" i="7"/>
  <c r="F53" i="7"/>
  <c r="D53" i="7"/>
  <c r="J53" i="7"/>
  <c r="E53" i="7"/>
  <c r="I53" i="7"/>
  <c r="H53" i="7"/>
  <c r="B53" i="7"/>
  <c r="D94" i="7"/>
  <c r="H94" i="7"/>
  <c r="C94" i="7"/>
  <c r="I94" i="7"/>
  <c r="A94" i="7"/>
  <c r="F94" i="7"/>
  <c r="K94" i="7"/>
  <c r="E94" i="7"/>
  <c r="J94" i="7"/>
  <c r="B94" i="7"/>
  <c r="G94" i="7"/>
  <c r="C37" i="7"/>
  <c r="G37" i="7"/>
  <c r="K37" i="7"/>
  <c r="A37" i="7"/>
  <c r="F37" i="7"/>
  <c r="B37" i="7"/>
  <c r="I37" i="7"/>
  <c r="J37" i="7"/>
  <c r="E37" i="7"/>
  <c r="D37" i="7"/>
  <c r="H37" i="7"/>
  <c r="A99" i="7"/>
  <c r="E99" i="7"/>
  <c r="I99" i="7"/>
  <c r="B99" i="7"/>
  <c r="G99" i="7"/>
  <c r="D99" i="7"/>
  <c r="J99" i="7"/>
  <c r="C99" i="7"/>
  <c r="K99" i="7"/>
  <c r="F99" i="7"/>
  <c r="H99" i="7"/>
  <c r="C45" i="7"/>
  <c r="G45" i="7"/>
  <c r="K45" i="7"/>
  <c r="D45" i="7"/>
  <c r="I45" i="7"/>
  <c r="F45" i="7"/>
  <c r="H45" i="7"/>
  <c r="B45" i="7"/>
  <c r="J45" i="7"/>
  <c r="A45" i="7"/>
  <c r="E45" i="7"/>
  <c r="C173" i="7"/>
  <c r="G173" i="7"/>
  <c r="K173" i="7"/>
  <c r="B173" i="7"/>
  <c r="H173" i="7"/>
  <c r="D173" i="7"/>
  <c r="I173" i="7"/>
  <c r="E173" i="7"/>
  <c r="J173" i="7"/>
  <c r="A173" i="7"/>
  <c r="F173" i="7"/>
  <c r="C169" i="7"/>
  <c r="G169" i="7"/>
  <c r="K169" i="7"/>
  <c r="D169" i="7"/>
  <c r="I169" i="7"/>
  <c r="E169" i="7"/>
  <c r="J169" i="7"/>
  <c r="A169" i="7"/>
  <c r="F169" i="7"/>
  <c r="B169" i="7"/>
  <c r="H169" i="7"/>
  <c r="C165" i="7"/>
  <c r="G165" i="7"/>
  <c r="K165" i="7"/>
  <c r="E165" i="7"/>
  <c r="J165" i="7"/>
  <c r="A165" i="7"/>
  <c r="F165" i="7"/>
  <c r="B165" i="7"/>
  <c r="H165" i="7"/>
  <c r="D165" i="7"/>
  <c r="I165" i="7"/>
  <c r="C161" i="7"/>
  <c r="G161" i="7"/>
  <c r="K161" i="7"/>
  <c r="E161" i="7"/>
  <c r="J161" i="7"/>
  <c r="F161" i="7"/>
  <c r="A161" i="7"/>
  <c r="H161" i="7"/>
  <c r="B161" i="7"/>
  <c r="I161" i="7"/>
  <c r="D161" i="7"/>
  <c r="C157" i="7"/>
  <c r="G157" i="7"/>
  <c r="K157" i="7"/>
  <c r="A157" i="7"/>
  <c r="F157" i="7"/>
  <c r="H157" i="7"/>
  <c r="B157" i="7"/>
  <c r="I157" i="7"/>
  <c r="D157" i="7"/>
  <c r="J157" i="7"/>
  <c r="E157" i="7"/>
  <c r="C153" i="7"/>
  <c r="G153" i="7"/>
  <c r="K153" i="7"/>
  <c r="B153" i="7"/>
  <c r="H153" i="7"/>
  <c r="A153" i="7"/>
  <c r="I153" i="7"/>
  <c r="D153" i="7"/>
  <c r="J153" i="7"/>
  <c r="E153" i="7"/>
  <c r="F153" i="7"/>
  <c r="C149" i="7"/>
  <c r="G149" i="7"/>
  <c r="K149" i="7"/>
  <c r="D149" i="7"/>
  <c r="I149" i="7"/>
  <c r="B149" i="7"/>
  <c r="J149" i="7"/>
  <c r="E149" i="7"/>
  <c r="F149" i="7"/>
  <c r="H149" i="7"/>
  <c r="A149" i="7"/>
  <c r="C145" i="7"/>
  <c r="G145" i="7"/>
  <c r="K145" i="7"/>
  <c r="E145" i="7"/>
  <c r="J145" i="7"/>
  <c r="D145" i="7"/>
  <c r="F145" i="7"/>
  <c r="A145" i="7"/>
  <c r="H145" i="7"/>
  <c r="B145" i="7"/>
  <c r="I145" i="7"/>
  <c r="C141" i="7"/>
  <c r="G141" i="7"/>
  <c r="K141" i="7"/>
  <c r="A141" i="7"/>
  <c r="F141" i="7"/>
  <c r="E141" i="7"/>
  <c r="H141" i="7"/>
  <c r="B141" i="7"/>
  <c r="I141" i="7"/>
  <c r="J141" i="7"/>
  <c r="D141" i="7"/>
  <c r="C137" i="7"/>
  <c r="G137" i="7"/>
  <c r="K137" i="7"/>
  <c r="B137" i="7"/>
  <c r="H137" i="7"/>
  <c r="F137" i="7"/>
  <c r="A137" i="7"/>
  <c r="I137" i="7"/>
  <c r="D137" i="7"/>
  <c r="J137" i="7"/>
  <c r="E137" i="7"/>
  <c r="C133" i="7"/>
  <c r="G133" i="7"/>
  <c r="K133" i="7"/>
  <c r="D133" i="7"/>
  <c r="I133" i="7"/>
  <c r="A133" i="7"/>
  <c r="H133" i="7"/>
  <c r="B133" i="7"/>
  <c r="J133" i="7"/>
  <c r="E133" i="7"/>
  <c r="F133" i="7"/>
  <c r="C129" i="7"/>
  <c r="G129" i="7"/>
  <c r="K129" i="7"/>
  <c r="E129" i="7"/>
  <c r="J129" i="7"/>
  <c r="B129" i="7"/>
  <c r="I129" i="7"/>
  <c r="D129" i="7"/>
  <c r="F129" i="7"/>
  <c r="A129" i="7"/>
  <c r="H129" i="7"/>
  <c r="C125" i="7"/>
  <c r="G125" i="7"/>
  <c r="K125" i="7"/>
  <c r="A125" i="7"/>
  <c r="F125" i="7"/>
  <c r="D125" i="7"/>
  <c r="J125" i="7"/>
  <c r="E125" i="7"/>
  <c r="H125" i="7"/>
  <c r="I125" i="7"/>
  <c r="B125" i="7"/>
  <c r="C121" i="7"/>
  <c r="G121" i="7"/>
  <c r="K121" i="7"/>
  <c r="E121" i="7"/>
  <c r="A121" i="7"/>
  <c r="H121" i="7"/>
  <c r="D121" i="7"/>
  <c r="F121" i="7"/>
  <c r="I121" i="7"/>
  <c r="B121" i="7"/>
  <c r="J121" i="7"/>
  <c r="C117" i="7"/>
  <c r="G117" i="7"/>
  <c r="K117" i="7"/>
  <c r="A117" i="7"/>
  <c r="F117" i="7"/>
  <c r="B117" i="7"/>
  <c r="I117" i="7"/>
  <c r="J117" i="7"/>
  <c r="D117" i="7"/>
  <c r="E117" i="7"/>
  <c r="H117" i="7"/>
  <c r="C113" i="7"/>
  <c r="G113" i="7"/>
  <c r="K113" i="7"/>
  <c r="B113" i="7"/>
  <c r="H113" i="7"/>
  <c r="D113" i="7"/>
  <c r="J113" i="7"/>
  <c r="F113" i="7"/>
  <c r="I113" i="7"/>
  <c r="A113" i="7"/>
  <c r="E113" i="7"/>
  <c r="C109" i="7"/>
  <c r="G109" i="7"/>
  <c r="K109" i="7"/>
  <c r="D109" i="7"/>
  <c r="I109" i="7"/>
  <c r="E109" i="7"/>
  <c r="B109" i="7"/>
  <c r="F109" i="7"/>
  <c r="H109" i="7"/>
  <c r="A109" i="7"/>
  <c r="J109" i="7"/>
  <c r="C105" i="7"/>
  <c r="G105" i="7"/>
  <c r="K105" i="7"/>
  <c r="E105" i="7"/>
  <c r="J105" i="7"/>
  <c r="F105" i="7"/>
  <c r="A105" i="7"/>
  <c r="I105" i="7"/>
  <c r="B105" i="7"/>
  <c r="D105" i="7"/>
  <c r="H105" i="7"/>
  <c r="B92" i="7"/>
  <c r="F92" i="7"/>
  <c r="J92" i="7"/>
  <c r="D92" i="7"/>
  <c r="I92" i="7"/>
  <c r="A92" i="7"/>
  <c r="G92" i="7"/>
  <c r="E92" i="7"/>
  <c r="C92" i="7"/>
  <c r="H92" i="7"/>
  <c r="K92" i="7"/>
  <c r="B17" i="7"/>
  <c r="F17" i="7"/>
  <c r="J17" i="7"/>
  <c r="E17" i="7"/>
  <c r="K17" i="7"/>
  <c r="D17" i="7"/>
  <c r="H17" i="7"/>
  <c r="A17" i="7"/>
  <c r="G17" i="7"/>
  <c r="C17" i="7"/>
  <c r="I17" i="7"/>
  <c r="D46" i="7"/>
  <c r="H46" i="7"/>
  <c r="C46" i="7"/>
  <c r="I46" i="7"/>
  <c r="B46" i="7"/>
  <c r="J46" i="7"/>
  <c r="F46" i="7"/>
  <c r="A46" i="7"/>
  <c r="K46" i="7"/>
  <c r="G46" i="7"/>
  <c r="E46" i="7"/>
  <c r="B71" i="7"/>
  <c r="F71" i="7"/>
  <c r="J71" i="7"/>
  <c r="C71" i="7"/>
  <c r="H71" i="7"/>
  <c r="E71" i="7"/>
  <c r="A71" i="7"/>
  <c r="I71" i="7"/>
  <c r="G71" i="7"/>
  <c r="D71" i="7"/>
  <c r="K71" i="7"/>
  <c r="A55" i="7"/>
  <c r="E55" i="7"/>
  <c r="I55" i="7"/>
  <c r="F55" i="7"/>
  <c r="K55" i="7"/>
  <c r="C55" i="7"/>
  <c r="J55" i="7"/>
  <c r="B55" i="7"/>
  <c r="G55" i="7"/>
  <c r="D55" i="7"/>
  <c r="H55" i="7"/>
  <c r="B64" i="7"/>
  <c r="F64" i="7"/>
  <c r="J64" i="7"/>
  <c r="C64" i="7"/>
  <c r="H64" i="7"/>
  <c r="D64" i="7"/>
  <c r="K64" i="7"/>
  <c r="G64" i="7"/>
  <c r="A64" i="7"/>
  <c r="I64" i="7"/>
  <c r="E64" i="7"/>
  <c r="C247" i="7"/>
  <c r="G247" i="7"/>
  <c r="K247" i="7"/>
  <c r="D247" i="7"/>
  <c r="H247" i="7"/>
  <c r="E247" i="7"/>
  <c r="J247" i="7"/>
  <c r="F247" i="7"/>
  <c r="A247" i="7"/>
  <c r="I247" i="7"/>
  <c r="B247" i="7"/>
  <c r="C243" i="7"/>
  <c r="G243" i="7"/>
  <c r="K243" i="7"/>
  <c r="D243" i="7"/>
  <c r="H243" i="7"/>
  <c r="A243" i="7"/>
  <c r="I243" i="7"/>
  <c r="F243" i="7"/>
  <c r="B243" i="7"/>
  <c r="J243" i="7"/>
  <c r="E243" i="7"/>
  <c r="C239" i="7"/>
  <c r="G239" i="7"/>
  <c r="K239" i="7"/>
  <c r="D239" i="7"/>
  <c r="H239" i="7"/>
  <c r="E239" i="7"/>
  <c r="B239" i="7"/>
  <c r="F239" i="7"/>
  <c r="A239" i="7"/>
  <c r="I239" i="7"/>
  <c r="J239" i="7"/>
  <c r="C235" i="7"/>
  <c r="G235" i="7"/>
  <c r="K235" i="7"/>
  <c r="D235" i="7"/>
  <c r="H235" i="7"/>
  <c r="A235" i="7"/>
  <c r="I235" i="7"/>
  <c r="B235" i="7"/>
  <c r="J235" i="7"/>
  <c r="E235" i="7"/>
  <c r="F235" i="7"/>
  <c r="C231" i="7"/>
  <c r="G231" i="7"/>
  <c r="K231" i="7"/>
  <c r="D231" i="7"/>
  <c r="H231" i="7"/>
  <c r="E231" i="7"/>
  <c r="J231" i="7"/>
  <c r="F231" i="7"/>
  <c r="A231" i="7"/>
  <c r="I231" i="7"/>
  <c r="B231" i="7"/>
  <c r="C227" i="7"/>
  <c r="G227" i="7"/>
  <c r="K227" i="7"/>
  <c r="D227" i="7"/>
  <c r="H227" i="7"/>
  <c r="A227" i="7"/>
  <c r="I227" i="7"/>
  <c r="F227" i="7"/>
  <c r="B227" i="7"/>
  <c r="J227" i="7"/>
  <c r="E227" i="7"/>
  <c r="C223" i="7"/>
  <c r="G223" i="7"/>
  <c r="K223" i="7"/>
  <c r="D223" i="7"/>
  <c r="H223" i="7"/>
  <c r="E223" i="7"/>
  <c r="B223" i="7"/>
  <c r="F223" i="7"/>
  <c r="A223" i="7"/>
  <c r="I223" i="7"/>
  <c r="J223" i="7"/>
  <c r="A219" i="7"/>
  <c r="E219" i="7"/>
  <c r="I219" i="7"/>
  <c r="C219" i="7"/>
  <c r="H219" i="7"/>
  <c r="D219" i="7"/>
  <c r="J219" i="7"/>
  <c r="K219" i="7"/>
  <c r="G219" i="7"/>
  <c r="B219" i="7"/>
  <c r="F219" i="7"/>
  <c r="A215" i="7"/>
  <c r="E215" i="7"/>
  <c r="I215" i="7"/>
  <c r="D215" i="7"/>
  <c r="J215" i="7"/>
  <c r="F215" i="7"/>
  <c r="K215" i="7"/>
  <c r="B215" i="7"/>
  <c r="H215" i="7"/>
  <c r="C215" i="7"/>
  <c r="G215" i="7"/>
  <c r="A211" i="7"/>
  <c r="E211" i="7"/>
  <c r="I211" i="7"/>
  <c r="F211" i="7"/>
  <c r="K211" i="7"/>
  <c r="B211" i="7"/>
  <c r="G211" i="7"/>
  <c r="C211" i="7"/>
  <c r="J211" i="7"/>
  <c r="D211" i="7"/>
  <c r="H211" i="7"/>
  <c r="A207" i="7"/>
  <c r="E207" i="7"/>
  <c r="I207" i="7"/>
  <c r="B207" i="7"/>
  <c r="G207" i="7"/>
  <c r="C207" i="7"/>
  <c r="H207" i="7"/>
  <c r="D207" i="7"/>
  <c r="F207" i="7"/>
  <c r="J207" i="7"/>
  <c r="K207" i="7"/>
  <c r="A203" i="7"/>
  <c r="E203" i="7"/>
  <c r="I203" i="7"/>
  <c r="C203" i="7"/>
  <c r="H203" i="7"/>
  <c r="D203" i="7"/>
  <c r="J203" i="7"/>
  <c r="F203" i="7"/>
  <c r="B203" i="7"/>
  <c r="G203" i="7"/>
  <c r="K203" i="7"/>
  <c r="A199" i="7"/>
  <c r="E199" i="7"/>
  <c r="I199" i="7"/>
  <c r="D199" i="7"/>
  <c r="J199" i="7"/>
  <c r="F199" i="7"/>
  <c r="K199" i="7"/>
  <c r="G199" i="7"/>
  <c r="C199" i="7"/>
  <c r="H199" i="7"/>
  <c r="B199" i="7"/>
  <c r="A195" i="7"/>
  <c r="E195" i="7"/>
  <c r="I195" i="7"/>
  <c r="F195" i="7"/>
  <c r="K195" i="7"/>
  <c r="B195" i="7"/>
  <c r="G195" i="7"/>
  <c r="H195" i="7"/>
  <c r="J195" i="7"/>
  <c r="C195" i="7"/>
  <c r="D195" i="7"/>
  <c r="A191" i="7"/>
  <c r="E191" i="7"/>
  <c r="I191" i="7"/>
  <c r="B191" i="7"/>
  <c r="G191" i="7"/>
  <c r="D191" i="7"/>
  <c r="J191" i="7"/>
  <c r="C191" i="7"/>
  <c r="H191" i="7"/>
  <c r="K191" i="7"/>
  <c r="F191" i="7"/>
  <c r="A187" i="7"/>
  <c r="E187" i="7"/>
  <c r="I187" i="7"/>
  <c r="C187" i="7"/>
  <c r="H187" i="7"/>
  <c r="F187" i="7"/>
  <c r="D187" i="7"/>
  <c r="J187" i="7"/>
  <c r="K187" i="7"/>
  <c r="B187" i="7"/>
  <c r="G187" i="7"/>
  <c r="A183" i="7"/>
  <c r="E183" i="7"/>
  <c r="I183" i="7"/>
  <c r="D183" i="7"/>
  <c r="J183" i="7"/>
  <c r="B183" i="7"/>
  <c r="G183" i="7"/>
  <c r="F183" i="7"/>
  <c r="K183" i="7"/>
  <c r="C183" i="7"/>
  <c r="H183" i="7"/>
  <c r="A179" i="7"/>
  <c r="E179" i="7"/>
  <c r="I179" i="7"/>
  <c r="F179" i="7"/>
  <c r="K179" i="7"/>
  <c r="C179" i="7"/>
  <c r="B179" i="7"/>
  <c r="G179" i="7"/>
  <c r="H179" i="7"/>
  <c r="J179" i="7"/>
  <c r="D179" i="7"/>
  <c r="A175" i="7"/>
  <c r="E175" i="7"/>
  <c r="I175" i="7"/>
  <c r="B175" i="7"/>
  <c r="G175" i="7"/>
  <c r="J175" i="7"/>
  <c r="C175" i="7"/>
  <c r="H175" i="7"/>
  <c r="D175" i="7"/>
  <c r="K175" i="7"/>
  <c r="F175" i="7"/>
  <c r="C85" i="7"/>
  <c r="G85" i="7"/>
  <c r="K85" i="7"/>
  <c r="A85" i="7"/>
  <c r="F85" i="7"/>
  <c r="D85" i="7"/>
  <c r="I85" i="7"/>
  <c r="H85" i="7"/>
  <c r="J85" i="7"/>
  <c r="B85" i="7"/>
  <c r="E85" i="7"/>
  <c r="A95" i="7"/>
  <c r="E95" i="7"/>
  <c r="I95" i="7"/>
  <c r="C95" i="7"/>
  <c r="H95" i="7"/>
  <c r="F95" i="7"/>
  <c r="K95" i="7"/>
  <c r="D95" i="7"/>
  <c r="B95" i="7"/>
  <c r="G95" i="7"/>
  <c r="J95" i="7"/>
  <c r="A103" i="7"/>
  <c r="E103" i="7"/>
  <c r="I103" i="7"/>
  <c r="F103" i="7"/>
  <c r="K103" i="7"/>
  <c r="C103" i="7"/>
  <c r="H103" i="7"/>
  <c r="B103" i="7"/>
  <c r="J103" i="7"/>
  <c r="D103" i="7"/>
  <c r="G103" i="7"/>
  <c r="B44" i="7"/>
  <c r="F44" i="7"/>
  <c r="J44" i="7"/>
  <c r="D44" i="7"/>
  <c r="I44" i="7"/>
  <c r="C44" i="7"/>
  <c r="K44" i="7"/>
  <c r="H44" i="7"/>
  <c r="E44" i="7"/>
  <c r="A44" i="7"/>
  <c r="G44" i="7"/>
  <c r="A91" i="7"/>
  <c r="E91" i="7"/>
  <c r="I91" i="7"/>
  <c r="D91" i="7"/>
  <c r="J91" i="7"/>
  <c r="B91" i="7"/>
  <c r="G91" i="7"/>
  <c r="F91" i="7"/>
  <c r="C91" i="7"/>
  <c r="H91" i="7"/>
  <c r="K91" i="7"/>
  <c r="B21" i="7"/>
  <c r="F21" i="7"/>
  <c r="J21" i="7"/>
  <c r="D21" i="7"/>
  <c r="I21" i="7"/>
  <c r="C21" i="7"/>
  <c r="K21" i="7"/>
  <c r="A21" i="7"/>
  <c r="G21" i="7"/>
  <c r="H21" i="7"/>
  <c r="E21" i="7"/>
  <c r="C89" i="7"/>
  <c r="G89" i="7"/>
  <c r="K89" i="7"/>
  <c r="E89" i="7"/>
  <c r="J89" i="7"/>
  <c r="B89" i="7"/>
  <c r="H89" i="7"/>
  <c r="F89" i="7"/>
  <c r="I89" i="7"/>
  <c r="A89" i="7"/>
  <c r="D89" i="7"/>
  <c r="C29" i="7"/>
  <c r="G29" i="7"/>
  <c r="K29" i="7"/>
  <c r="D29" i="7"/>
  <c r="I29" i="7"/>
  <c r="E29" i="7"/>
  <c r="B29" i="7"/>
  <c r="H29" i="7"/>
  <c r="F29" i="7"/>
  <c r="J29" i="7"/>
  <c r="A29" i="7"/>
  <c r="B172" i="7"/>
  <c r="F172" i="7"/>
  <c r="J172" i="7"/>
  <c r="C172" i="7"/>
  <c r="H172" i="7"/>
  <c r="K172" i="7"/>
  <c r="D172" i="7"/>
  <c r="I172" i="7"/>
  <c r="E172" i="7"/>
  <c r="G172" i="7"/>
  <c r="A172" i="7"/>
  <c r="B168" i="7"/>
  <c r="F168" i="7"/>
  <c r="J168" i="7"/>
  <c r="D168" i="7"/>
  <c r="I168" i="7"/>
  <c r="E168" i="7"/>
  <c r="K168" i="7"/>
  <c r="A168" i="7"/>
  <c r="G168" i="7"/>
  <c r="H168" i="7"/>
  <c r="C168" i="7"/>
  <c r="B164" i="7"/>
  <c r="F164" i="7"/>
  <c r="J164" i="7"/>
  <c r="E164" i="7"/>
  <c r="K164" i="7"/>
  <c r="A164" i="7"/>
  <c r="G164" i="7"/>
  <c r="C164" i="7"/>
  <c r="H164" i="7"/>
  <c r="I164" i="7"/>
  <c r="D164" i="7"/>
  <c r="B160" i="7"/>
  <c r="F160" i="7"/>
  <c r="J160" i="7"/>
  <c r="E160" i="7"/>
  <c r="K160" i="7"/>
  <c r="C160" i="7"/>
  <c r="I160" i="7"/>
  <c r="D160" i="7"/>
  <c r="G160" i="7"/>
  <c r="A160" i="7"/>
  <c r="H160" i="7"/>
  <c r="B156" i="7"/>
  <c r="F156" i="7"/>
  <c r="J156" i="7"/>
  <c r="A156" i="7"/>
  <c r="G156" i="7"/>
  <c r="D156" i="7"/>
  <c r="K156" i="7"/>
  <c r="E156" i="7"/>
  <c r="H156" i="7"/>
  <c r="C156" i="7"/>
  <c r="I156" i="7"/>
  <c r="B152" i="7"/>
  <c r="F152" i="7"/>
  <c r="J152" i="7"/>
  <c r="C152" i="7"/>
  <c r="H152" i="7"/>
  <c r="E152" i="7"/>
  <c r="G152" i="7"/>
  <c r="A152" i="7"/>
  <c r="I152" i="7"/>
  <c r="D152" i="7"/>
  <c r="K152" i="7"/>
  <c r="B148" i="7"/>
  <c r="F148" i="7"/>
  <c r="J148" i="7"/>
  <c r="D148" i="7"/>
  <c r="I148" i="7"/>
  <c r="G148" i="7"/>
  <c r="A148" i="7"/>
  <c r="H148" i="7"/>
  <c r="C148" i="7"/>
  <c r="K148" i="7"/>
  <c r="E148" i="7"/>
  <c r="B144" i="7"/>
  <c r="F144" i="7"/>
  <c r="J144" i="7"/>
  <c r="E144" i="7"/>
  <c r="K144" i="7"/>
  <c r="A144" i="7"/>
  <c r="H144" i="7"/>
  <c r="C144" i="7"/>
  <c r="I144" i="7"/>
  <c r="D144" i="7"/>
  <c r="G144" i="7"/>
  <c r="B140" i="7"/>
  <c r="F140" i="7"/>
  <c r="J140" i="7"/>
  <c r="A140" i="7"/>
  <c r="G140" i="7"/>
  <c r="C140" i="7"/>
  <c r="I140" i="7"/>
  <c r="D140" i="7"/>
  <c r="K140" i="7"/>
  <c r="E140" i="7"/>
  <c r="H140" i="7"/>
  <c r="B136" i="7"/>
  <c r="F136" i="7"/>
  <c r="J136" i="7"/>
  <c r="C136" i="7"/>
  <c r="H136" i="7"/>
  <c r="D136" i="7"/>
  <c r="K136" i="7"/>
  <c r="E136" i="7"/>
  <c r="G136" i="7"/>
  <c r="I136" i="7"/>
  <c r="A136" i="7"/>
  <c r="B132" i="7"/>
  <c r="F132" i="7"/>
  <c r="J132" i="7"/>
  <c r="D132" i="7"/>
  <c r="I132" i="7"/>
  <c r="E132" i="7"/>
  <c r="G132" i="7"/>
  <c r="A132" i="7"/>
  <c r="H132" i="7"/>
  <c r="C132" i="7"/>
  <c r="K132" i="7"/>
  <c r="B128" i="7"/>
  <c r="F128" i="7"/>
  <c r="J128" i="7"/>
  <c r="E128" i="7"/>
  <c r="K128" i="7"/>
  <c r="G128" i="7"/>
  <c r="A128" i="7"/>
  <c r="H128" i="7"/>
  <c r="C128" i="7"/>
  <c r="I128" i="7"/>
  <c r="D128" i="7"/>
  <c r="B124" i="7"/>
  <c r="F124" i="7"/>
  <c r="J124" i="7"/>
  <c r="A124" i="7"/>
  <c r="G124" i="7"/>
  <c r="H124" i="7"/>
  <c r="C124" i="7"/>
  <c r="I124" i="7"/>
  <c r="D124" i="7"/>
  <c r="K124" i="7"/>
  <c r="E124" i="7"/>
  <c r="B120" i="7"/>
  <c r="F120" i="7"/>
  <c r="J120" i="7"/>
  <c r="E120" i="7"/>
  <c r="K120" i="7"/>
  <c r="D120" i="7"/>
  <c r="G120" i="7"/>
  <c r="H120" i="7"/>
  <c r="A120" i="7"/>
  <c r="I120" i="7"/>
  <c r="C120" i="7"/>
  <c r="B116" i="7"/>
  <c r="F116" i="7"/>
  <c r="J116" i="7"/>
  <c r="A116" i="7"/>
  <c r="G116" i="7"/>
  <c r="E116" i="7"/>
  <c r="C116" i="7"/>
  <c r="K116" i="7"/>
  <c r="D116" i="7"/>
  <c r="H116" i="7"/>
  <c r="I116" i="7"/>
  <c r="B112" i="7"/>
  <c r="F112" i="7"/>
  <c r="J112" i="7"/>
  <c r="C112" i="7"/>
  <c r="H112" i="7"/>
  <c r="G112" i="7"/>
  <c r="I112" i="7"/>
  <c r="A112" i="7"/>
  <c r="K112" i="7"/>
  <c r="D112" i="7"/>
  <c r="E112" i="7"/>
  <c r="B108" i="7"/>
  <c r="F108" i="7"/>
  <c r="J108" i="7"/>
  <c r="D108" i="7"/>
  <c r="I108" i="7"/>
  <c r="A108" i="7"/>
  <c r="H108" i="7"/>
  <c r="E108" i="7"/>
  <c r="G108" i="7"/>
  <c r="K108" i="7"/>
  <c r="C108" i="7"/>
  <c r="B104" i="7"/>
  <c r="F104" i="7"/>
  <c r="J104" i="7"/>
  <c r="E104" i="7"/>
  <c r="K104" i="7"/>
  <c r="C104" i="7"/>
  <c r="A104" i="7"/>
  <c r="I104" i="7"/>
  <c r="D104" i="7"/>
  <c r="G104" i="7"/>
  <c r="H104" i="7"/>
  <c r="C41" i="7"/>
  <c r="G41" i="7"/>
  <c r="K41" i="7"/>
  <c r="E41" i="7"/>
  <c r="J41" i="7"/>
  <c r="A41" i="7"/>
  <c r="H41" i="7"/>
  <c r="D41" i="7"/>
  <c r="I41" i="7"/>
  <c r="F41" i="7"/>
  <c r="B41" i="7"/>
  <c r="B9" i="7"/>
  <c r="F9" i="7"/>
  <c r="J9" i="7"/>
  <c r="C9" i="7"/>
  <c r="H9" i="7"/>
  <c r="G9" i="7"/>
  <c r="A9" i="7"/>
  <c r="K9" i="7"/>
  <c r="E9" i="7"/>
  <c r="D9" i="7"/>
  <c r="I9" i="7"/>
  <c r="D30" i="7"/>
  <c r="H30" i="7"/>
  <c r="C30" i="7"/>
  <c r="I30" i="7"/>
  <c r="A30" i="7"/>
  <c r="G30" i="7"/>
  <c r="B30" i="7"/>
  <c r="K30" i="7"/>
  <c r="F30" i="7"/>
  <c r="E30" i="7"/>
  <c r="J30" i="7"/>
  <c r="A51" i="7"/>
  <c r="E51" i="7"/>
  <c r="I51" i="7"/>
  <c r="B51" i="7"/>
  <c r="G51" i="7"/>
  <c r="D51" i="7"/>
  <c r="K51" i="7"/>
  <c r="H51" i="7"/>
  <c r="C51" i="7"/>
  <c r="J51" i="7"/>
  <c r="F51" i="7"/>
  <c r="B75" i="7"/>
  <c r="F75" i="7"/>
  <c r="J75" i="7"/>
  <c r="A75" i="7"/>
  <c r="G75" i="7"/>
  <c r="D75" i="7"/>
  <c r="K75" i="7"/>
  <c r="H75" i="7"/>
  <c r="E75" i="7"/>
  <c r="I75" i="7"/>
  <c r="C75" i="7"/>
  <c r="A47" i="7"/>
  <c r="E47" i="7"/>
  <c r="I47" i="7"/>
  <c r="C47" i="7"/>
  <c r="H47" i="7"/>
  <c r="F47" i="7"/>
  <c r="D47" i="7"/>
  <c r="J47" i="7"/>
  <c r="G47" i="7"/>
  <c r="B47" i="7"/>
  <c r="K47" i="7"/>
  <c r="B246" i="7"/>
  <c r="F246" i="7"/>
  <c r="J246" i="7"/>
  <c r="C246" i="7"/>
  <c r="G246" i="7"/>
  <c r="K246" i="7"/>
  <c r="H246" i="7"/>
  <c r="E246" i="7"/>
  <c r="A246" i="7"/>
  <c r="I246" i="7"/>
  <c r="D246" i="7"/>
  <c r="B238" i="7"/>
  <c r="F238" i="7"/>
  <c r="J238" i="7"/>
  <c r="C238" i="7"/>
  <c r="G238" i="7"/>
  <c r="K238" i="7"/>
  <c r="H238" i="7"/>
  <c r="A238" i="7"/>
  <c r="I238" i="7"/>
  <c r="D238" i="7"/>
  <c r="E238" i="7"/>
  <c r="B230" i="7"/>
  <c r="F230" i="7"/>
  <c r="J230" i="7"/>
  <c r="C230" i="7"/>
  <c r="G230" i="7"/>
  <c r="K230" i="7"/>
  <c r="H230" i="7"/>
  <c r="E230" i="7"/>
  <c r="A230" i="7"/>
  <c r="I230" i="7"/>
  <c r="D230" i="7"/>
  <c r="B222" i="7"/>
  <c r="F222" i="7"/>
  <c r="J222" i="7"/>
  <c r="C222" i="7"/>
  <c r="G222" i="7"/>
  <c r="K222" i="7"/>
  <c r="H222" i="7"/>
  <c r="A222" i="7"/>
  <c r="I222" i="7"/>
  <c r="D222" i="7"/>
  <c r="E222" i="7"/>
  <c r="D214" i="7"/>
  <c r="H214" i="7"/>
  <c r="E214" i="7"/>
  <c r="J214" i="7"/>
  <c r="A214" i="7"/>
  <c r="F214" i="7"/>
  <c r="K214" i="7"/>
  <c r="B214" i="7"/>
  <c r="C214" i="7"/>
  <c r="G214" i="7"/>
  <c r="I214" i="7"/>
  <c r="D206" i="7"/>
  <c r="H206" i="7"/>
  <c r="B206" i="7"/>
  <c r="G206" i="7"/>
  <c r="C206" i="7"/>
  <c r="I206" i="7"/>
  <c r="E206" i="7"/>
  <c r="K206" i="7"/>
  <c r="F206" i="7"/>
  <c r="J206" i="7"/>
  <c r="A206" i="7"/>
  <c r="D198" i="7"/>
  <c r="H198" i="7"/>
  <c r="E198" i="7"/>
  <c r="J198" i="7"/>
  <c r="A198" i="7"/>
  <c r="F198" i="7"/>
  <c r="K198" i="7"/>
  <c r="G198" i="7"/>
  <c r="I198" i="7"/>
  <c r="B198" i="7"/>
  <c r="C198" i="7"/>
  <c r="D190" i="7"/>
  <c r="H190" i="7"/>
  <c r="B190" i="7"/>
  <c r="G190" i="7"/>
  <c r="E190" i="7"/>
  <c r="C190" i="7"/>
  <c r="I190" i="7"/>
  <c r="J190" i="7"/>
  <c r="A190" i="7"/>
  <c r="F190" i="7"/>
  <c r="K190" i="7"/>
  <c r="D182" i="7"/>
  <c r="H182" i="7"/>
  <c r="E182" i="7"/>
  <c r="J182" i="7"/>
  <c r="B182" i="7"/>
  <c r="A182" i="7"/>
  <c r="F182" i="7"/>
  <c r="K182" i="7"/>
  <c r="G182" i="7"/>
  <c r="C182" i="7"/>
  <c r="I182" i="7"/>
  <c r="C101" i="7"/>
  <c r="G101" i="7"/>
  <c r="K101" i="7"/>
  <c r="A101" i="7"/>
  <c r="F101" i="7"/>
  <c r="D101" i="7"/>
  <c r="I101" i="7"/>
  <c r="B101" i="7"/>
  <c r="E101" i="7"/>
  <c r="H101" i="7"/>
  <c r="J101" i="7"/>
  <c r="D90" i="7"/>
  <c r="H90" i="7"/>
  <c r="E90" i="7"/>
  <c r="J90" i="7"/>
  <c r="B90" i="7"/>
  <c r="G90" i="7"/>
  <c r="F90" i="7"/>
  <c r="K90" i="7"/>
  <c r="A90" i="7"/>
  <c r="C90" i="7"/>
  <c r="I90" i="7"/>
  <c r="A12" i="7"/>
  <c r="E12" i="7"/>
  <c r="I12" i="7"/>
  <c r="B12" i="7"/>
  <c r="G12" i="7"/>
  <c r="C12" i="7"/>
  <c r="J12" i="7"/>
  <c r="F12" i="7"/>
  <c r="D12" i="7"/>
  <c r="K12" i="7"/>
  <c r="H12" i="7"/>
  <c r="D77" i="7"/>
  <c r="H77" i="7"/>
  <c r="A77" i="7"/>
  <c r="F77" i="7"/>
  <c r="K77" i="7"/>
  <c r="C77" i="7"/>
  <c r="J77" i="7"/>
  <c r="G77" i="7"/>
  <c r="E77" i="7"/>
  <c r="I77" i="7"/>
  <c r="B77" i="7"/>
  <c r="A171" i="7"/>
  <c r="E171" i="7"/>
  <c r="I171" i="7"/>
  <c r="C171" i="7"/>
  <c r="H171" i="7"/>
  <c r="D171" i="7"/>
  <c r="J171" i="7"/>
  <c r="F171" i="7"/>
  <c r="K171" i="7"/>
  <c r="B171" i="7"/>
  <c r="G171" i="7"/>
  <c r="A159" i="7"/>
  <c r="E159" i="7"/>
  <c r="I159" i="7"/>
  <c r="F159" i="7"/>
  <c r="K159" i="7"/>
  <c r="G159" i="7"/>
  <c r="C159" i="7"/>
  <c r="B159" i="7"/>
  <c r="H159" i="7"/>
  <c r="J159" i="7"/>
  <c r="D159" i="7"/>
  <c r="A155" i="7"/>
  <c r="E155" i="7"/>
  <c r="I155" i="7"/>
  <c r="B155" i="7"/>
  <c r="G155" i="7"/>
  <c r="H155" i="7"/>
  <c r="C155" i="7"/>
  <c r="J155" i="7"/>
  <c r="D155" i="7"/>
  <c r="K155" i="7"/>
  <c r="F155" i="7"/>
  <c r="A151" i="7"/>
  <c r="E151" i="7"/>
  <c r="I151" i="7"/>
  <c r="C151" i="7"/>
  <c r="H151" i="7"/>
  <c r="B151" i="7"/>
  <c r="J151" i="7"/>
  <c r="D151" i="7"/>
  <c r="K151" i="7"/>
  <c r="F151" i="7"/>
  <c r="G151" i="7"/>
  <c r="A147" i="7"/>
  <c r="E147" i="7"/>
  <c r="I147" i="7"/>
  <c r="D147" i="7"/>
  <c r="J147" i="7"/>
  <c r="C147" i="7"/>
  <c r="K147" i="7"/>
  <c r="F147" i="7"/>
  <c r="G147" i="7"/>
  <c r="B147" i="7"/>
  <c r="H147" i="7"/>
  <c r="A143" i="7"/>
  <c r="E143" i="7"/>
  <c r="I143" i="7"/>
  <c r="F143" i="7"/>
  <c r="K143" i="7"/>
  <c r="D143" i="7"/>
  <c r="G143" i="7"/>
  <c r="B143" i="7"/>
  <c r="H143" i="7"/>
  <c r="J143" i="7"/>
  <c r="C143" i="7"/>
  <c r="A139" i="7"/>
  <c r="E139" i="7"/>
  <c r="I139" i="7"/>
  <c r="B139" i="7"/>
  <c r="G139" i="7"/>
  <c r="F139" i="7"/>
  <c r="H139" i="7"/>
  <c r="C139" i="7"/>
  <c r="J139" i="7"/>
  <c r="D139" i="7"/>
  <c r="K139" i="7"/>
  <c r="A135" i="7"/>
  <c r="E135" i="7"/>
  <c r="I135" i="7"/>
  <c r="C135" i="7"/>
  <c r="H135" i="7"/>
  <c r="G135" i="7"/>
  <c r="B135" i="7"/>
  <c r="J135" i="7"/>
  <c r="D135" i="7"/>
  <c r="K135" i="7"/>
  <c r="F135" i="7"/>
  <c r="A131" i="7"/>
  <c r="E131" i="7"/>
  <c r="I131" i="7"/>
  <c r="D131" i="7"/>
  <c r="J131" i="7"/>
  <c r="B131" i="7"/>
  <c r="H131" i="7"/>
  <c r="C131" i="7"/>
  <c r="K131" i="7"/>
  <c r="F131" i="7"/>
  <c r="G131" i="7"/>
  <c r="A127" i="7"/>
  <c r="E127" i="7"/>
  <c r="I127" i="7"/>
  <c r="F127" i="7"/>
  <c r="K127" i="7"/>
  <c r="C127" i="7"/>
  <c r="J127" i="7"/>
  <c r="D127" i="7"/>
  <c r="G127" i="7"/>
  <c r="B127" i="7"/>
  <c r="H127" i="7"/>
  <c r="A123" i="7"/>
  <c r="E123" i="7"/>
  <c r="I123" i="7"/>
  <c r="B123" i="7"/>
  <c r="G123" i="7"/>
  <c r="D123" i="7"/>
  <c r="K123" i="7"/>
  <c r="F123" i="7"/>
  <c r="H123" i="7"/>
  <c r="J123" i="7"/>
  <c r="C123" i="7"/>
  <c r="A119" i="7"/>
  <c r="E119" i="7"/>
  <c r="I119" i="7"/>
  <c r="F119" i="7"/>
  <c r="K119" i="7"/>
  <c r="B119" i="7"/>
  <c r="H119" i="7"/>
  <c r="G119" i="7"/>
  <c r="J119" i="7"/>
  <c r="C119" i="7"/>
  <c r="D119" i="7"/>
  <c r="A115" i="7"/>
  <c r="E115" i="7"/>
  <c r="I115" i="7"/>
  <c r="B115" i="7"/>
  <c r="G115" i="7"/>
  <c r="C115" i="7"/>
  <c r="J115" i="7"/>
  <c r="D115" i="7"/>
  <c r="F115" i="7"/>
  <c r="H115" i="7"/>
  <c r="K115" i="7"/>
  <c r="A111" i="7"/>
  <c r="E111" i="7"/>
  <c r="I111" i="7"/>
  <c r="C111" i="7"/>
  <c r="H111" i="7"/>
  <c r="D111" i="7"/>
  <c r="K111" i="7"/>
  <c r="J111" i="7"/>
  <c r="B111" i="7"/>
  <c r="F111" i="7"/>
  <c r="G111" i="7"/>
  <c r="A107" i="7"/>
  <c r="E107" i="7"/>
  <c r="I107" i="7"/>
  <c r="D107" i="7"/>
  <c r="J107" i="7"/>
  <c r="F107" i="7"/>
  <c r="G107" i="7"/>
  <c r="H107" i="7"/>
  <c r="B107" i="7"/>
  <c r="K107" i="7"/>
  <c r="C107" i="7"/>
  <c r="B100" i="7"/>
  <c r="F100" i="7"/>
  <c r="J100" i="7"/>
  <c r="A100" i="7"/>
  <c r="G100" i="7"/>
  <c r="D100" i="7"/>
  <c r="I100" i="7"/>
  <c r="C100" i="7"/>
  <c r="E100" i="7"/>
  <c r="H100" i="7"/>
  <c r="K100" i="7"/>
  <c r="C33" i="7"/>
  <c r="G33" i="7"/>
  <c r="K33" i="7"/>
  <c r="B33" i="7"/>
  <c r="H33" i="7"/>
  <c r="D33" i="7"/>
  <c r="J33" i="7"/>
  <c r="F33" i="7"/>
  <c r="A33" i="7"/>
  <c r="I33" i="7"/>
  <c r="E33" i="7"/>
  <c r="A78" i="7"/>
  <c r="E78" i="7"/>
  <c r="I78" i="7"/>
  <c r="F78" i="7"/>
  <c r="K78" i="7"/>
  <c r="G78" i="7"/>
  <c r="C78" i="7"/>
  <c r="J78" i="7"/>
  <c r="B78" i="7"/>
  <c r="D78" i="7"/>
  <c r="H78" i="7"/>
  <c r="C14" i="7"/>
  <c r="G14" i="7"/>
  <c r="K14" i="7"/>
  <c r="A14" i="7"/>
  <c r="F14" i="7"/>
  <c r="B14" i="7"/>
  <c r="I14" i="7"/>
  <c r="D14" i="7"/>
  <c r="H14" i="7"/>
  <c r="J14" i="7"/>
  <c r="E14" i="7"/>
  <c r="C72" i="7"/>
  <c r="G72" i="7"/>
  <c r="K72" i="7"/>
  <c r="B72" i="7"/>
  <c r="H72" i="7"/>
  <c r="A72" i="7"/>
  <c r="I72" i="7"/>
  <c r="E72" i="7"/>
  <c r="D72" i="7"/>
  <c r="J72" i="7"/>
  <c r="F72" i="7"/>
  <c r="A39" i="7"/>
  <c r="E39" i="7"/>
  <c r="I39" i="7"/>
  <c r="F39" i="7"/>
  <c r="K39" i="7"/>
  <c r="B39" i="7"/>
  <c r="H39" i="7"/>
  <c r="G39" i="7"/>
  <c r="C39" i="7"/>
  <c r="J39" i="7"/>
  <c r="D39" i="7"/>
  <c r="D15" i="7"/>
  <c r="H15" i="7"/>
  <c r="A15" i="7"/>
  <c r="F15" i="7"/>
  <c r="K15" i="7"/>
  <c r="E15" i="7"/>
  <c r="B15" i="7"/>
  <c r="J15" i="7"/>
  <c r="I15" i="7"/>
  <c r="C15" i="7"/>
  <c r="G15" i="7"/>
  <c r="A16" i="7"/>
  <c r="E16" i="7"/>
  <c r="I16" i="7"/>
  <c r="F16" i="7"/>
  <c r="K16" i="7"/>
  <c r="B16" i="7"/>
  <c r="H16" i="7"/>
  <c r="J16" i="7"/>
  <c r="D16" i="7"/>
  <c r="C16" i="7"/>
  <c r="G16" i="7"/>
  <c r="C76" i="7"/>
  <c r="G76" i="7"/>
  <c r="K76" i="7"/>
  <c r="A76" i="7"/>
  <c r="F76" i="7"/>
  <c r="H76" i="7"/>
  <c r="D76" i="7"/>
  <c r="J76" i="7"/>
  <c r="I76" i="7"/>
  <c r="B76" i="7"/>
  <c r="E76" i="7"/>
  <c r="A245" i="7"/>
  <c r="E245" i="7"/>
  <c r="I245" i="7"/>
  <c r="B245" i="7"/>
  <c r="F245" i="7"/>
  <c r="J245" i="7"/>
  <c r="C245" i="7"/>
  <c r="K245" i="7"/>
  <c r="D245" i="7"/>
  <c r="G245" i="7"/>
  <c r="H245" i="7"/>
  <c r="A241" i="7"/>
  <c r="E241" i="7"/>
  <c r="I241" i="7"/>
  <c r="B241" i="7"/>
  <c r="F241" i="7"/>
  <c r="J241" i="7"/>
  <c r="G241" i="7"/>
  <c r="H241" i="7"/>
  <c r="C241" i="7"/>
  <c r="K241" i="7"/>
  <c r="D241" i="7"/>
  <c r="A237" i="7"/>
  <c r="E237" i="7"/>
  <c r="I237" i="7"/>
  <c r="B237" i="7"/>
  <c r="F237" i="7"/>
  <c r="J237" i="7"/>
  <c r="C237" i="7"/>
  <c r="K237" i="7"/>
  <c r="H237" i="7"/>
  <c r="D237" i="7"/>
  <c r="G237" i="7"/>
  <c r="A233" i="7"/>
  <c r="E233" i="7"/>
  <c r="I233" i="7"/>
  <c r="B233" i="7"/>
  <c r="F233" i="7"/>
  <c r="J233" i="7"/>
  <c r="G233" i="7"/>
  <c r="D233" i="7"/>
  <c r="H233" i="7"/>
  <c r="C233" i="7"/>
  <c r="K233" i="7"/>
  <c r="A229" i="7"/>
  <c r="E229" i="7"/>
  <c r="I229" i="7"/>
  <c r="B229" i="7"/>
  <c r="F229" i="7"/>
  <c r="J229" i="7"/>
  <c r="C229" i="7"/>
  <c r="K229" i="7"/>
  <c r="D229" i="7"/>
  <c r="G229" i="7"/>
  <c r="H229" i="7"/>
  <c r="A225" i="7"/>
  <c r="E225" i="7"/>
  <c r="I225" i="7"/>
  <c r="B225" i="7"/>
  <c r="F225" i="7"/>
  <c r="J225" i="7"/>
  <c r="G225" i="7"/>
  <c r="H225" i="7"/>
  <c r="C225" i="7"/>
  <c r="K225" i="7"/>
  <c r="D225" i="7"/>
  <c r="C221" i="7"/>
  <c r="G221" i="7"/>
  <c r="K221" i="7"/>
  <c r="B221" i="7"/>
  <c r="H221" i="7"/>
  <c r="D221" i="7"/>
  <c r="I221" i="7"/>
  <c r="J221" i="7"/>
  <c r="F221" i="7"/>
  <c r="A221" i="7"/>
  <c r="E221" i="7"/>
  <c r="C217" i="7"/>
  <c r="G217" i="7"/>
  <c r="K217" i="7"/>
  <c r="D217" i="7"/>
  <c r="I217" i="7"/>
  <c r="E217" i="7"/>
  <c r="J217" i="7"/>
  <c r="A217" i="7"/>
  <c r="H217" i="7"/>
  <c r="B217" i="7"/>
  <c r="F217" i="7"/>
  <c r="C213" i="7"/>
  <c r="G213" i="7"/>
  <c r="K213" i="7"/>
  <c r="E213" i="7"/>
  <c r="J213" i="7"/>
  <c r="A213" i="7"/>
  <c r="F213" i="7"/>
  <c r="B213" i="7"/>
  <c r="I213" i="7"/>
  <c r="D213" i="7"/>
  <c r="H213" i="7"/>
  <c r="C209" i="7"/>
  <c r="G209" i="7"/>
  <c r="K209" i="7"/>
  <c r="A209" i="7"/>
  <c r="F209" i="7"/>
  <c r="B209" i="7"/>
  <c r="H209" i="7"/>
  <c r="D209" i="7"/>
  <c r="J209" i="7"/>
  <c r="E209" i="7"/>
  <c r="I209" i="7"/>
  <c r="C205" i="7"/>
  <c r="G205" i="7"/>
  <c r="K205" i="7"/>
  <c r="B205" i="7"/>
  <c r="H205" i="7"/>
  <c r="D205" i="7"/>
  <c r="I205" i="7"/>
  <c r="E205" i="7"/>
  <c r="A205" i="7"/>
  <c r="F205" i="7"/>
  <c r="J205" i="7"/>
  <c r="C201" i="7"/>
  <c r="G201" i="7"/>
  <c r="K201" i="7"/>
  <c r="D201" i="7"/>
  <c r="I201" i="7"/>
  <c r="E201" i="7"/>
  <c r="J201" i="7"/>
  <c r="F201" i="7"/>
  <c r="B201" i="7"/>
  <c r="H201" i="7"/>
  <c r="A201" i="7"/>
  <c r="C197" i="7"/>
  <c r="G197" i="7"/>
  <c r="K197" i="7"/>
  <c r="E197" i="7"/>
  <c r="J197" i="7"/>
  <c r="A197" i="7"/>
  <c r="F197" i="7"/>
  <c r="H197" i="7"/>
  <c r="D197" i="7"/>
  <c r="I197" i="7"/>
  <c r="B197" i="7"/>
  <c r="C193" i="7"/>
  <c r="G193" i="7"/>
  <c r="K193" i="7"/>
  <c r="A193" i="7"/>
  <c r="F193" i="7"/>
  <c r="B193" i="7"/>
  <c r="H193" i="7"/>
  <c r="D193" i="7"/>
  <c r="I193" i="7"/>
  <c r="E193" i="7"/>
  <c r="J193" i="7"/>
  <c r="C189" i="7"/>
  <c r="G189" i="7"/>
  <c r="K189" i="7"/>
  <c r="B189" i="7"/>
  <c r="H189" i="7"/>
  <c r="E189" i="7"/>
  <c r="D189" i="7"/>
  <c r="I189" i="7"/>
  <c r="J189" i="7"/>
  <c r="F189" i="7"/>
  <c r="A189" i="7"/>
  <c r="C185" i="7"/>
  <c r="G185" i="7"/>
  <c r="K185" i="7"/>
  <c r="D185" i="7"/>
  <c r="I185" i="7"/>
  <c r="F185" i="7"/>
  <c r="E185" i="7"/>
  <c r="J185" i="7"/>
  <c r="A185" i="7"/>
  <c r="H185" i="7"/>
  <c r="B185" i="7"/>
  <c r="C181" i="7"/>
  <c r="G181" i="7"/>
  <c r="K181" i="7"/>
  <c r="E181" i="7"/>
  <c r="J181" i="7"/>
  <c r="B181" i="7"/>
  <c r="A181" i="7"/>
  <c r="F181" i="7"/>
  <c r="H181" i="7"/>
  <c r="I181" i="7"/>
  <c r="D181" i="7"/>
  <c r="C177" i="7"/>
  <c r="G177" i="7"/>
  <c r="K177" i="7"/>
  <c r="A177" i="7"/>
  <c r="F177" i="7"/>
  <c r="I177" i="7"/>
  <c r="B177" i="7"/>
  <c r="H177" i="7"/>
  <c r="D177" i="7"/>
  <c r="E177" i="7"/>
  <c r="J177" i="7"/>
  <c r="D69" i="7"/>
  <c r="H69" i="7"/>
  <c r="C69" i="7"/>
  <c r="I69" i="7"/>
  <c r="F69" i="7"/>
  <c r="B69" i="7"/>
  <c r="J69" i="7"/>
  <c r="G69" i="7"/>
  <c r="A69" i="7"/>
  <c r="E69" i="7"/>
  <c r="K69" i="7"/>
  <c r="C49" i="7"/>
  <c r="G49" i="7"/>
  <c r="K49" i="7"/>
  <c r="B49" i="7"/>
  <c r="H49" i="7"/>
  <c r="E49" i="7"/>
  <c r="A49" i="7"/>
  <c r="J49" i="7"/>
  <c r="F49" i="7"/>
  <c r="D49" i="7"/>
  <c r="I49" i="7"/>
  <c r="D81" i="7"/>
  <c r="H81" i="7"/>
  <c r="E81" i="7"/>
  <c r="J81" i="7"/>
  <c r="B81" i="7"/>
  <c r="I81" i="7"/>
  <c r="F81" i="7"/>
  <c r="K81" i="7"/>
  <c r="A81" i="7"/>
  <c r="C81" i="7"/>
  <c r="G81" i="7"/>
  <c r="C93" i="7"/>
  <c r="G93" i="7"/>
  <c r="K93" i="7"/>
  <c r="D93" i="7"/>
  <c r="I93" i="7"/>
  <c r="A93" i="7"/>
  <c r="F93" i="7"/>
  <c r="E93" i="7"/>
  <c r="H93" i="7"/>
  <c r="J93" i="7"/>
  <c r="B93" i="7"/>
  <c r="C97" i="7"/>
  <c r="G97" i="7"/>
  <c r="K97" i="7"/>
  <c r="B97" i="7"/>
  <c r="H97" i="7"/>
  <c r="E97" i="7"/>
  <c r="J97" i="7"/>
  <c r="D97" i="7"/>
  <c r="F97" i="7"/>
  <c r="I97" i="7"/>
  <c r="A97" i="7"/>
  <c r="C61" i="7"/>
  <c r="G61" i="7"/>
  <c r="K61" i="7"/>
  <c r="D61" i="7"/>
  <c r="I61" i="7"/>
  <c r="A61" i="7"/>
  <c r="H61" i="7"/>
  <c r="B61" i="7"/>
  <c r="F61" i="7"/>
  <c r="E61" i="7"/>
  <c r="J61" i="7"/>
  <c r="D102" i="7"/>
  <c r="H102" i="7"/>
  <c r="A102" i="7"/>
  <c r="F102" i="7"/>
  <c r="K102" i="7"/>
  <c r="C102" i="7"/>
  <c r="I102" i="7"/>
  <c r="B102" i="7"/>
  <c r="G102" i="7"/>
  <c r="J102" i="7"/>
  <c r="E102" i="7"/>
  <c r="C57" i="7"/>
  <c r="G57" i="7"/>
  <c r="K57" i="7"/>
  <c r="E57" i="7"/>
  <c r="J57" i="7"/>
  <c r="B57" i="7"/>
  <c r="I57" i="7"/>
  <c r="H57" i="7"/>
  <c r="D57" i="7"/>
  <c r="A57" i="7"/>
  <c r="F57" i="7"/>
  <c r="D174" i="7"/>
  <c r="H174" i="7"/>
  <c r="B174" i="7"/>
  <c r="G174" i="7"/>
  <c r="J174" i="7"/>
  <c r="C174" i="7"/>
  <c r="I174" i="7"/>
  <c r="E174" i="7"/>
  <c r="F174" i="7"/>
  <c r="K174" i="7"/>
  <c r="A174" i="7"/>
  <c r="D170" i="7"/>
  <c r="H170" i="7"/>
  <c r="C170" i="7"/>
  <c r="I170" i="7"/>
  <c r="E170" i="7"/>
  <c r="J170" i="7"/>
  <c r="A170" i="7"/>
  <c r="F170" i="7"/>
  <c r="K170" i="7"/>
  <c r="G170" i="7"/>
  <c r="B170" i="7"/>
  <c r="D166" i="7"/>
  <c r="H166" i="7"/>
  <c r="E166" i="7"/>
  <c r="J166" i="7"/>
  <c r="A166" i="7"/>
  <c r="F166" i="7"/>
  <c r="K166" i="7"/>
  <c r="B166" i="7"/>
  <c r="G166" i="7"/>
  <c r="I166" i="7"/>
  <c r="C166" i="7"/>
  <c r="D162" i="7"/>
  <c r="H162" i="7"/>
  <c r="E162" i="7"/>
  <c r="J162" i="7"/>
  <c r="B162" i="7"/>
  <c r="I162" i="7"/>
  <c r="C162" i="7"/>
  <c r="K162" i="7"/>
  <c r="F162" i="7"/>
  <c r="G162" i="7"/>
  <c r="A162" i="7"/>
  <c r="D158" i="7"/>
  <c r="H158" i="7"/>
  <c r="A158" i="7"/>
  <c r="F158" i="7"/>
  <c r="K158" i="7"/>
  <c r="C158" i="7"/>
  <c r="J158" i="7"/>
  <c r="E158" i="7"/>
  <c r="G158" i="7"/>
  <c r="B158" i="7"/>
  <c r="I158" i="7"/>
  <c r="D154" i="7"/>
  <c r="H154" i="7"/>
  <c r="B154" i="7"/>
  <c r="G154" i="7"/>
  <c r="E154" i="7"/>
  <c r="K154" i="7"/>
  <c r="F154" i="7"/>
  <c r="A154" i="7"/>
  <c r="I154" i="7"/>
  <c r="J154" i="7"/>
  <c r="C154" i="7"/>
  <c r="D150" i="7"/>
  <c r="H150" i="7"/>
  <c r="C150" i="7"/>
  <c r="I150" i="7"/>
  <c r="F150" i="7"/>
  <c r="A150" i="7"/>
  <c r="G150" i="7"/>
  <c r="B150" i="7"/>
  <c r="J150" i="7"/>
  <c r="E150" i="7"/>
  <c r="K150" i="7"/>
  <c r="D146" i="7"/>
  <c r="H146" i="7"/>
  <c r="E146" i="7"/>
  <c r="J146" i="7"/>
  <c r="A146" i="7"/>
  <c r="G146" i="7"/>
  <c r="B146" i="7"/>
  <c r="I146" i="7"/>
  <c r="C146" i="7"/>
  <c r="K146" i="7"/>
  <c r="F146" i="7"/>
  <c r="D142" i="7"/>
  <c r="H142" i="7"/>
  <c r="A142" i="7"/>
  <c r="F142" i="7"/>
  <c r="K142" i="7"/>
  <c r="B142" i="7"/>
  <c r="I142" i="7"/>
  <c r="C142" i="7"/>
  <c r="J142" i="7"/>
  <c r="E142" i="7"/>
  <c r="G142" i="7"/>
  <c r="D138" i="7"/>
  <c r="H138" i="7"/>
  <c r="B138" i="7"/>
  <c r="G138" i="7"/>
  <c r="C138" i="7"/>
  <c r="J138" i="7"/>
  <c r="E138" i="7"/>
  <c r="K138" i="7"/>
  <c r="F138" i="7"/>
  <c r="I138" i="7"/>
  <c r="A138" i="7"/>
  <c r="D134" i="7"/>
  <c r="H134" i="7"/>
  <c r="C134" i="7"/>
  <c r="I134" i="7"/>
  <c r="E134" i="7"/>
  <c r="K134" i="7"/>
  <c r="F134" i="7"/>
  <c r="A134" i="7"/>
  <c r="G134" i="7"/>
  <c r="B134" i="7"/>
  <c r="J134" i="7"/>
  <c r="D130" i="7"/>
  <c r="H130" i="7"/>
  <c r="E130" i="7"/>
  <c r="J130" i="7"/>
  <c r="F130" i="7"/>
  <c r="A130" i="7"/>
  <c r="G130" i="7"/>
  <c r="B130" i="7"/>
  <c r="I130" i="7"/>
  <c r="K130" i="7"/>
  <c r="C130" i="7"/>
  <c r="D126" i="7"/>
  <c r="H126" i="7"/>
  <c r="A126" i="7"/>
  <c r="F126" i="7"/>
  <c r="K126" i="7"/>
  <c r="G126" i="7"/>
  <c r="B126" i="7"/>
  <c r="I126" i="7"/>
  <c r="C126" i="7"/>
  <c r="J126" i="7"/>
  <c r="E126" i="7"/>
  <c r="D122" i="7"/>
  <c r="H122" i="7"/>
  <c r="B122" i="7"/>
  <c r="G122" i="7"/>
  <c r="A122" i="7"/>
  <c r="I122" i="7"/>
  <c r="C122" i="7"/>
  <c r="J122" i="7"/>
  <c r="E122" i="7"/>
  <c r="K122" i="7"/>
  <c r="F122" i="7"/>
  <c r="D118" i="7"/>
  <c r="H118" i="7"/>
  <c r="A118" i="7"/>
  <c r="F118" i="7"/>
  <c r="K118" i="7"/>
  <c r="E118" i="7"/>
  <c r="I118" i="7"/>
  <c r="B118" i="7"/>
  <c r="J118" i="7"/>
  <c r="C118" i="7"/>
  <c r="G118" i="7"/>
  <c r="D114" i="7"/>
  <c r="H114" i="7"/>
  <c r="B114" i="7"/>
  <c r="G114" i="7"/>
  <c r="F114" i="7"/>
  <c r="E114" i="7"/>
  <c r="I114" i="7"/>
  <c r="A114" i="7"/>
  <c r="J114" i="7"/>
  <c r="C114" i="7"/>
  <c r="K114" i="7"/>
  <c r="D110" i="7"/>
  <c r="H110" i="7"/>
  <c r="C110" i="7"/>
  <c r="I110" i="7"/>
  <c r="A110" i="7"/>
  <c r="G110" i="7"/>
  <c r="B110" i="7"/>
  <c r="K110" i="7"/>
  <c r="E110" i="7"/>
  <c r="F110" i="7"/>
  <c r="J110" i="7"/>
  <c r="D106" i="7"/>
  <c r="H106" i="7"/>
  <c r="E106" i="7"/>
  <c r="J106" i="7"/>
  <c r="B106" i="7"/>
  <c r="I106" i="7"/>
  <c r="G106" i="7"/>
  <c r="A106" i="7"/>
  <c r="K106" i="7"/>
  <c r="C106" i="7"/>
  <c r="F106" i="7"/>
  <c r="B96" i="7"/>
  <c r="F96" i="7"/>
  <c r="J96" i="7"/>
  <c r="C96" i="7"/>
  <c r="H96" i="7"/>
  <c r="E96" i="7"/>
  <c r="K96" i="7"/>
  <c r="D96" i="7"/>
  <c r="A96" i="7"/>
  <c r="G96" i="7"/>
  <c r="I96" i="7"/>
  <c r="B25" i="7"/>
  <c r="F25" i="7"/>
  <c r="J25" i="7"/>
  <c r="C25" i="7"/>
  <c r="H25" i="7"/>
  <c r="A25" i="7"/>
  <c r="I25" i="7"/>
  <c r="E25" i="7"/>
  <c r="G25" i="7"/>
  <c r="D25" i="7"/>
  <c r="K25" i="7"/>
  <c r="D62" i="7"/>
  <c r="H62" i="7"/>
  <c r="C62" i="7"/>
  <c r="I62" i="7"/>
  <c r="E62" i="7"/>
  <c r="K62" i="7"/>
  <c r="A62" i="7"/>
  <c r="J62" i="7"/>
  <c r="F62" i="7"/>
  <c r="B62" i="7"/>
  <c r="G62" i="7"/>
  <c r="C84" i="7"/>
  <c r="G84" i="7"/>
  <c r="K84" i="7"/>
  <c r="D84" i="7"/>
  <c r="I84" i="7"/>
  <c r="E84" i="7"/>
  <c r="A84" i="7"/>
  <c r="H84" i="7"/>
  <c r="F84" i="7"/>
  <c r="B84" i="7"/>
  <c r="J84" i="7"/>
  <c r="B88" i="7"/>
  <c r="F88" i="7"/>
  <c r="J88" i="7"/>
  <c r="E88" i="7"/>
  <c r="K88" i="7"/>
  <c r="C88" i="7"/>
  <c r="H88" i="7"/>
  <c r="G88" i="7"/>
  <c r="D88" i="7"/>
  <c r="I88" i="7"/>
  <c r="A88" i="7"/>
  <c r="D7" i="7"/>
  <c r="H7" i="7"/>
  <c r="C7" i="7"/>
  <c r="I7" i="7"/>
  <c r="A7" i="7"/>
  <c r="G7" i="7"/>
  <c r="E7" i="7"/>
  <c r="J7" i="7"/>
  <c r="B7" i="7"/>
  <c r="K7" i="7"/>
  <c r="F7" i="7"/>
  <c r="A24" i="7"/>
  <c r="E24" i="7"/>
  <c r="I24" i="7"/>
  <c r="C24" i="7"/>
  <c r="H24" i="7"/>
  <c r="F24" i="7"/>
  <c r="G24" i="7"/>
  <c r="K24" i="7"/>
  <c r="D24" i="7"/>
  <c r="B24" i="7"/>
  <c r="J24" i="7"/>
  <c r="D4" i="7"/>
  <c r="H4" i="7"/>
  <c r="A4" i="7"/>
  <c r="E4" i="7"/>
  <c r="I4" i="7"/>
  <c r="C4" i="7"/>
  <c r="K4" i="7"/>
  <c r="B4" i="7"/>
  <c r="F4" i="7"/>
  <c r="G4" i="7"/>
  <c r="J4" i="7"/>
</calcChain>
</file>

<file path=xl/sharedStrings.xml><?xml version="1.0" encoding="utf-8"?>
<sst xmlns="http://schemas.openxmlformats.org/spreadsheetml/2006/main" count="3492" uniqueCount="258">
  <si>
    <t>Matches Slot Serial</t>
  </si>
  <si>
    <t>Week Day</t>
  </si>
  <si>
    <t>City</t>
  </si>
  <si>
    <t>Grounds</t>
  </si>
  <si>
    <t>Match Format</t>
  </si>
  <si>
    <t>Match Start Time</t>
  </si>
  <si>
    <t>End Time</t>
  </si>
  <si>
    <t>Home</t>
  </si>
  <si>
    <t>Away</t>
  </si>
  <si>
    <t>Saturday</t>
  </si>
  <si>
    <t>Regina</t>
  </si>
  <si>
    <t>Douglas</t>
  </si>
  <si>
    <t>T20 Group 1</t>
  </si>
  <si>
    <t>RCK</t>
  </si>
  <si>
    <t>United</t>
  </si>
  <si>
    <t>T20 Group 2</t>
  </si>
  <si>
    <t>Panthers</t>
  </si>
  <si>
    <t>Jaguars</t>
  </si>
  <si>
    <t>Sloggers</t>
  </si>
  <si>
    <t>Royals</t>
  </si>
  <si>
    <t>Grassick</t>
  </si>
  <si>
    <t>QueenCity</t>
  </si>
  <si>
    <t>Strykers</t>
  </si>
  <si>
    <t>Abahani</t>
  </si>
  <si>
    <t>Stallions</t>
  </si>
  <si>
    <t>Hawks</t>
  </si>
  <si>
    <t>Rebels</t>
  </si>
  <si>
    <t>Saskatoon</t>
  </si>
  <si>
    <t>Pierre Radisson</t>
  </si>
  <si>
    <t>Sunday</t>
  </si>
  <si>
    <t>BallBusters</t>
  </si>
  <si>
    <t>Rangers</t>
  </si>
  <si>
    <t>RSK</t>
  </si>
  <si>
    <t>ODP DIV I</t>
  </si>
  <si>
    <t>Stars</t>
  </si>
  <si>
    <t>Warriors</t>
  </si>
  <si>
    <t>Monday</t>
  </si>
  <si>
    <t>Tuesday</t>
  </si>
  <si>
    <t>Thursday</t>
  </si>
  <si>
    <t>Friday</t>
  </si>
  <si>
    <t>ODP DIV II</t>
  </si>
  <si>
    <t>Hamptons</t>
  </si>
  <si>
    <t>Yorkton</t>
  </si>
  <si>
    <t>New Ground</t>
  </si>
  <si>
    <t>SCL Match No.</t>
  </si>
  <si>
    <t>T20 Saskatoon</t>
  </si>
  <si>
    <t>Tigers</t>
  </si>
  <si>
    <t>Thunders</t>
  </si>
  <si>
    <t>Knight Riders</t>
  </si>
  <si>
    <t>Challengers</t>
  </si>
  <si>
    <t>Sunrisers</t>
  </si>
  <si>
    <t>Bulls</t>
  </si>
  <si>
    <t xml:space="preserve">Match Date
</t>
  </si>
  <si>
    <t xml:space="preserve">                </t>
  </si>
  <si>
    <t>Yorkers</t>
  </si>
  <si>
    <t>Filter</t>
  </si>
  <si>
    <t>ODP Groups</t>
  </si>
  <si>
    <t>T20 League Groups</t>
  </si>
  <si>
    <t>ODP Division I</t>
  </si>
  <si>
    <t>ODP Division II</t>
  </si>
  <si>
    <t>No.</t>
  </si>
  <si>
    <t>Saskatoon T20</t>
  </si>
  <si>
    <t>Ball Busters</t>
  </si>
  <si>
    <t>Cavailers Ice</t>
  </si>
  <si>
    <t>Cavaliers Fire</t>
  </si>
  <si>
    <t>MJ Gladiators</t>
  </si>
  <si>
    <t>Regina Royals</t>
  </si>
  <si>
    <t>Queen City</t>
  </si>
  <si>
    <t>Kingsmen XI</t>
  </si>
  <si>
    <t>2017 SASKATCHEWAN CRICKET LEAGUE (SCL) FORMAT</t>
  </si>
  <si>
    <t>T20 league Format</t>
  </si>
  <si>
    <t xml:space="preserve">- Each team will play matches in round robin. </t>
  </si>
  <si>
    <t>- Winner of Semi-Finals (SF) will paly Final for Saskatoon Champions</t>
  </si>
  <si>
    <t>Regina T20 Division</t>
  </si>
  <si>
    <t>ODP League Format</t>
  </si>
  <si>
    <t>DIVISION I (Premier):</t>
  </si>
  <si>
    <t>- Top four teams with most points or higher Net Run Rate (NRR) if points equal will advance to Semi-Finals</t>
  </si>
  <si>
    <t>- Winner of Semi-Finals (SF) will paly Final for Saskatchewan Division 1 Champions in Saskatoon unless both teams are from Regina</t>
  </si>
  <si>
    <t>DIVISION II:</t>
  </si>
  <si>
    <t>- Winner of Semi-Finals (SF) will paly Final for Saskatchewan Division 2 Champions in Regina unless both teams are from Saskatoon</t>
  </si>
  <si>
    <t>Saskatoon T20 League</t>
  </si>
  <si>
    <t>- Saskatoon teams will be all in One (1) T20 Group. Prince Albert Pythons is in Saskatoon T20 Group.</t>
  </si>
  <si>
    <t>- Regina Teams will be divided into Two (2) Groups. Groups are based on 2016 Standing. Group 1 (A) have 11 teams and Group 2 (B) have 12.</t>
  </si>
  <si>
    <t>- 8th Ranked team in Division I will play Eliminator with Loser of Division II Final. Winner of this match will move to Diviion I in 2018</t>
  </si>
  <si>
    <t xml:space="preserve">- Winner of Division II Final will advance to Division 1 for 2018 season. </t>
  </si>
  <si>
    <t xml:space="preserve">- Loser of Division II Final will player Eliminator with 8th Ranked Div. I team. Winner of this match will move to Division I in 2018. </t>
  </si>
  <si>
    <t>4.9. GAME TIMINGS</t>
  </si>
  <si>
    <t>b. The following duration shall be in effect forODP:</t>
  </si>
  <si>
    <t>i. Division I:</t>
  </si>
  <si>
    <t>• Each Inning shall be 3 hours and 40 minutes (including two-5 minutes breaks for drinks; After 17th Over and 34th Over)</t>
  </si>
  <si>
    <t>• 40 min lunch break between Innings</t>
  </si>
  <si>
    <t>ii. Division II:</t>
  </si>
  <si>
    <t>• Each Inning shall be 95 minutes with 10 min break in between</t>
  </si>
  <si>
    <t>iii. The following timings shall be in effect for T20</t>
  </si>
  <si>
    <t>4.10. DELAYS</t>
  </si>
  <si>
    <t>a.  Delays (Late Arrival/Home Team Delays)</t>
  </si>
  <si>
    <t xml:space="preserve">i. If delay occurs by virtue of a Team arriving late or if the HOME team does not have the ground </t>
  </si>
  <si>
    <t>Match Ready; The defaulting teams loses the toss and is penalized as below;</t>
  </si>
  <si>
    <t xml:space="preserve">1. If the defaulting team bats first, they are not entitled to the number of overs that would have </t>
  </si>
  <si>
    <t xml:space="preserve">been bowled during the delay. For example, if the delay is 20 minutes in a regular match, then the </t>
  </si>
  <si>
    <t xml:space="preserve">2. If the defaulting team fields first, they are required to bowl 40 oversin the stipulated time. </t>
  </si>
  <si>
    <t xml:space="preserve">While batting second, the number of overs available to the defaulting team will be reduced to </t>
  </si>
  <si>
    <t xml:space="preserve">(180-20)/4.5 = 36 (Rounded Up). The field restrictions will be adjusted as per 4.10.d. The bowling </t>
  </si>
  <si>
    <t>• Each Inning shall be 2 hours and 55 minutes (including one-7.5 minutes break for drinks at 17th Over)</t>
  </si>
  <si>
    <t>• Cut Off overs in case of weather delay is 16 Overs - 2 hours and 30 minutes before schedule end time</t>
  </si>
  <si>
    <t>i. If the start of the games is delayed due to unexpected circumstances, toss or HOME team delays or weather, the number of overs must be reduced to ensure game finishes on prescribed time</t>
  </si>
  <si>
    <t>ii. The umpires and captains shall use as a guide - 1 over lost for every 4.5 minutes of delay after the start time</t>
  </si>
  <si>
    <t>iii. This applies to both leagues</t>
  </si>
  <si>
    <t>iv. Every attempt must be made to finish the games on prescribed time</t>
  </si>
  <si>
    <t>c. Delays/Shortened Games (Mid Game -Weather)</t>
  </si>
  <si>
    <t>i. Duckworth/Lewis Rules shall apply</t>
  </si>
  <si>
    <t>d. Delays (Slow Over Rates/Time Wasting): This sections is under discussion at SCA</t>
  </si>
  <si>
    <t>4.11. POWER PLAY</t>
  </si>
  <si>
    <t>a. Standard ODI Powerplay will be used as follows;</t>
  </si>
  <si>
    <t>i. First Powerplay:</t>
  </si>
  <si>
    <t>• 50 Over (Overs 1 – 10, 2 fielders allowed outside 30 yard circle)</t>
  </si>
  <si>
    <t>ii. Second Powerplay:</t>
  </si>
  <si>
    <t>• 50 Over (Overs 11 – 40, 4 fielders allowed outside 30 yard circle)</t>
  </si>
  <si>
    <t>iii. Third Powerplay:</t>
  </si>
  <si>
    <t>• 50 Over (Overs 41 – 50, 5 fielders allowed outside 30 yard circle)</t>
  </si>
  <si>
    <t>iv. When over are reduced as per section 4.9 (d), the Number of available Powerplay overs are not affected.</t>
  </si>
  <si>
    <t>b. T20 Powerplay will be applied as follows</t>
  </si>
  <si>
    <t>ii. In the case of reduction of overs, the Powerplay is calculated as a proportion of the original allotted overs, rounded down</t>
  </si>
  <si>
    <t>maximum number of over the defending team will face will be reduced to (180-20)/4.5 = 36 (Rounded Up). The fielding restrictions will be adjusted as per 4.10.d. The team bowling is not penalized in the overs allocated to each bowler. When batting other team gets its full allotment of overs.</t>
  </si>
  <si>
    <t>team is not penalized in the overs allocated to each bowler.</t>
  </si>
  <si>
    <t>b. Delays/Shortened Games (Start Times)</t>
  </si>
  <si>
    <t>• 40 Over (Overs 1 – 8, 2 fielders allowed outside 30 yard circle)</t>
  </si>
  <si>
    <t>• 40 Over (Overs 8 – 32, 4 fielders allowed outside 30 yard circle)</t>
  </si>
  <si>
    <t>• 40 Over (Overs 33 – 40, 5 fielders allowed outside 30 yard circle)</t>
  </si>
  <si>
    <t>- Yorkton Yorkers, White City Vikings and Moose Jaw Gladiators are in Regina T20 groups.</t>
  </si>
  <si>
    <t>NOTE: During ODP playoffs always lower ranked team in the league has to travel.</t>
  </si>
  <si>
    <t>c. When overs are reduced due to any of the reasons in Section 4.9, follow table on Page 14  "Rules and Regulation" to recalculate the Powerplay.</t>
  </si>
  <si>
    <t>a. Toss shall take place 20 minutes prior to match start time as per SCA Schedule</t>
  </si>
  <si>
    <t>match is abandoned due to less than 20 overs bowled by each side</t>
  </si>
  <si>
    <t xml:space="preserve">• Cut Off overs in case of weather delay is 40 Overs - 3 hours before schedule end time, otherwise </t>
  </si>
  <si>
    <t>otherwise match is abandoned due to less than 16 overs bowled by each side</t>
  </si>
  <si>
    <t xml:space="preserve">• Cut Off (10 Overs ) 1 hour before schedule end time. </t>
  </si>
  <si>
    <t>Otherwise Match is considered abandoned due to less than 5 overs played by each side</t>
  </si>
  <si>
    <t>i. 20 Over (Overs 1 -  6 are mandatory Powerplay. 2 fielders allowed outside 30 yard circle)</t>
  </si>
  <si>
    <t xml:space="preserve">                     (Overs 7 -20, 5 fielders allowed outside 30 yard circle)</t>
  </si>
  <si>
    <t>Zone</t>
  </si>
  <si>
    <t>Moose Jaw</t>
  </si>
  <si>
    <t>White City</t>
  </si>
  <si>
    <t>Prince Albert</t>
  </si>
  <si>
    <t>Club Zones</t>
  </si>
  <si>
    <t>North Battleford</t>
  </si>
  <si>
    <t>Non-Club Zones</t>
  </si>
  <si>
    <t>T20 Group 1 (A)</t>
  </si>
  <si>
    <t>T20 Group 2 (B)</t>
  </si>
  <si>
    <t>Wednesday</t>
  </si>
  <si>
    <t>Select Club from Drop Down List</t>
  </si>
  <si>
    <t/>
  </si>
  <si>
    <t>GRROUP 1 (A)</t>
  </si>
  <si>
    <t>- Top four teams with most points or higher Net Run Rate (NRR) if points equals will advance to Semi-Finals</t>
  </si>
  <si>
    <t>GRROUP 2 (B)</t>
  </si>
  <si>
    <t>Prime T20</t>
  </si>
  <si>
    <t>Regina Zone</t>
  </si>
  <si>
    <t xml:space="preserve">Regina </t>
  </si>
  <si>
    <t>Saskatoon Zone</t>
  </si>
  <si>
    <t>MB in SK (T20)</t>
  </si>
  <si>
    <t>Prime 50 Over</t>
  </si>
  <si>
    <t>MB in SK (50 Over)</t>
  </si>
  <si>
    <t>Saskatchewan</t>
  </si>
  <si>
    <t>Manitoba</t>
  </si>
  <si>
    <t>JRRT</t>
  </si>
  <si>
    <t>Fort McMurray</t>
  </si>
  <si>
    <t>Edmonton</t>
  </si>
  <si>
    <t>Calgary</t>
  </si>
  <si>
    <t>Pierre</t>
  </si>
  <si>
    <t>SCL T20 and ODP PLAYOFFS</t>
  </si>
  <si>
    <t>Armours</t>
  </si>
  <si>
    <t>Titans Bolt</t>
  </si>
  <si>
    <t>Titans Tornado</t>
  </si>
  <si>
    <t>PA Pythons</t>
  </si>
  <si>
    <t>WC Viking</t>
  </si>
  <si>
    <t>WC Vikings</t>
  </si>
  <si>
    <t>Yorkton Yorkers</t>
  </si>
  <si>
    <t>Cavaliers Ice</t>
  </si>
  <si>
    <t>U19 T20 Selection Matches</t>
  </si>
  <si>
    <t>U19 Jack Kyle Cup</t>
  </si>
  <si>
    <t>Fort McMurray Cup</t>
  </si>
  <si>
    <t>Super 6 Tournament (16 teams)</t>
  </si>
  <si>
    <t>Rank 1</t>
  </si>
  <si>
    <t>Rank 4</t>
  </si>
  <si>
    <t>Rank 2</t>
  </si>
  <si>
    <t>Rank 3</t>
  </si>
  <si>
    <t>SF 2</t>
  </si>
  <si>
    <t>SF 1</t>
  </si>
  <si>
    <t>Saskatoon T20 Semi-Final 2</t>
  </si>
  <si>
    <t>Saskatoon T20 Semi-Final 1</t>
  </si>
  <si>
    <t>SAKATOON T20 CHAMPION</t>
  </si>
  <si>
    <t>Saskatchewan T20 Chamipon</t>
  </si>
  <si>
    <t>Sept 23 and 24, 2017</t>
  </si>
  <si>
    <t>Super 6 Tournament (12 teams)</t>
  </si>
  <si>
    <t>Saskatoon Champions will play Regina Champions for Provincial T20 Title in Regina</t>
  </si>
  <si>
    <t xml:space="preserve">NOTE: After round robin stage, Ranked 10th and 11th teams from Regain T20 Group 1 (A) will move down to Group B for 2018 season. </t>
  </si>
  <si>
    <t xml:space="preserve">NOTE: After round robin stage, Ranked 1st and 2nd teams from Regina T20 Group 2 (B) will advance to Group A for 2018 season. </t>
  </si>
  <si>
    <t xml:space="preserve">- Each team will play matches in round robin. Total 8 matches per team. </t>
  </si>
  <si>
    <t>- Each team will play matches in round robin.  One exxtra match for each team will be played as per draw.</t>
  </si>
  <si>
    <t>Vancover</t>
  </si>
  <si>
    <t xml:space="preserve">Western T20 </t>
  </si>
  <si>
    <r>
      <t xml:space="preserve">Inter-City T20 </t>
    </r>
    <r>
      <rPr>
        <b/>
        <sz val="12"/>
        <color theme="1"/>
        <rFont val="Calibri"/>
        <family val="2"/>
        <scheme val="minor"/>
      </rPr>
      <t>(Tentative)</t>
    </r>
  </si>
  <si>
    <t>Prime Fitness Test</t>
  </si>
  <si>
    <t>Stallions, Cosmos, AB &amp; BC</t>
  </si>
  <si>
    <t>Winner of Saturday Draw</t>
  </si>
  <si>
    <t>Loser of Saturday Draw</t>
  </si>
  <si>
    <t>Regina T20 Playoffs</t>
  </si>
  <si>
    <t>Rank</t>
  </si>
  <si>
    <t>Team</t>
  </si>
  <si>
    <t>Played</t>
  </si>
  <si>
    <t>Won</t>
  </si>
  <si>
    <t>Lost</t>
  </si>
  <si>
    <t>Total points</t>
  </si>
  <si>
    <t>Net run rate</t>
  </si>
  <si>
    <t>Regina Hawks</t>
  </si>
  <si>
    <t>Lions CC, Lions T20</t>
  </si>
  <si>
    <t>Jaguars CC</t>
  </si>
  <si>
    <t>Regina Royals CC</t>
  </si>
  <si>
    <t>Cavaliers FIRE</t>
  </si>
  <si>
    <t>Ball Busters CC</t>
  </si>
  <si>
    <t>Sloggers CC</t>
  </si>
  <si>
    <t>MJ Titans</t>
  </si>
  <si>
    <t>SuperStars CC</t>
  </si>
  <si>
    <t>Lion CC, United T20</t>
  </si>
  <si>
    <t>Rangers CC</t>
  </si>
  <si>
    <t>Panthers  CC</t>
  </si>
  <si>
    <t>Stallions CC</t>
  </si>
  <si>
    <t>Regina Super Kings</t>
  </si>
  <si>
    <t>Cavaliers ICE</t>
  </si>
  <si>
    <t>Strykers CC</t>
  </si>
  <si>
    <t>Bengal Tigers CC</t>
  </si>
  <si>
    <t>Loblaws, RCK</t>
  </si>
  <si>
    <t>QC Regina CC</t>
  </si>
  <si>
    <t>2017 Groups</t>
  </si>
  <si>
    <t>2016 Overall Ranking</t>
  </si>
  <si>
    <t>Royals CC, Riders</t>
  </si>
  <si>
    <t>Note:</t>
  </si>
  <si>
    <t>11th team in Group 1 was selected based on overall standing in Pool 1 or Pool 2</t>
  </si>
  <si>
    <t xml:space="preserve">2017 Regina T20 Groups are based on following 2016 Group Standings. </t>
  </si>
  <si>
    <t>High Performance (Prime) matches, U17 selection games, Tournaments and Playoff Scheduled</t>
  </si>
  <si>
    <t>- RCA is working on the playoff format for Regina T20 league with the input from Teams. Contact RCA for further details.</t>
  </si>
  <si>
    <t>- Each team will play matches in round robin. Total 10 matches</t>
  </si>
  <si>
    <t>- Each team will play matches in round robin. Total 11 matches</t>
  </si>
  <si>
    <t>POOL 1 (2016 T20 Ranking)</t>
  </si>
  <si>
    <t>POOL 2 (2016 T20 Ranking)</t>
  </si>
  <si>
    <t>June 10th and June 11th, 2017</t>
  </si>
  <si>
    <t>May 20th and May 21st, 2017</t>
  </si>
  <si>
    <t>April 29th and 30th, 2017</t>
  </si>
  <si>
    <t>July 1st - July 3rd, 2017</t>
  </si>
  <si>
    <r>
      <t xml:space="preserve">ODP Division </t>
    </r>
    <r>
      <rPr>
        <b/>
        <sz val="12"/>
        <color theme="1"/>
        <rFont val="Calibri"/>
        <family val="2"/>
        <scheme val="minor"/>
      </rPr>
      <t>II</t>
    </r>
    <r>
      <rPr>
        <sz val="11"/>
        <color theme="1"/>
        <rFont val="Calibri"/>
        <family val="2"/>
        <scheme val="minor"/>
      </rPr>
      <t xml:space="preserve"> Semi-Final 1</t>
    </r>
  </si>
  <si>
    <r>
      <t>ODP Division</t>
    </r>
    <r>
      <rPr>
        <b/>
        <sz val="12"/>
        <color theme="1"/>
        <rFont val="Calibri"/>
        <family val="2"/>
        <scheme val="minor"/>
      </rPr>
      <t xml:space="preserve"> I</t>
    </r>
    <r>
      <rPr>
        <b/>
        <sz val="14"/>
        <color theme="1"/>
        <rFont val="Calibri"/>
        <family val="2"/>
        <scheme val="minor"/>
      </rPr>
      <t xml:space="preserve"> </t>
    </r>
    <r>
      <rPr>
        <sz val="11"/>
        <color theme="1"/>
        <rFont val="Calibri"/>
        <family val="2"/>
        <scheme val="minor"/>
      </rPr>
      <t>Semi-Final 1</t>
    </r>
  </si>
  <si>
    <r>
      <t xml:space="preserve">ODP Div </t>
    </r>
    <r>
      <rPr>
        <b/>
        <sz val="12"/>
        <color theme="1"/>
        <rFont val="Calibri"/>
        <family val="2"/>
        <scheme val="minor"/>
      </rPr>
      <t>I</t>
    </r>
    <r>
      <rPr>
        <sz val="11"/>
        <color theme="1"/>
        <rFont val="Calibri"/>
        <family val="2"/>
        <scheme val="minor"/>
      </rPr>
      <t xml:space="preserve"> or </t>
    </r>
    <r>
      <rPr>
        <b/>
        <sz val="12"/>
        <color theme="1"/>
        <rFont val="Calibri"/>
        <family val="2"/>
        <scheme val="minor"/>
      </rPr>
      <t>II</t>
    </r>
    <r>
      <rPr>
        <sz val="11"/>
        <color theme="1"/>
        <rFont val="Calibri"/>
        <family val="2"/>
        <scheme val="minor"/>
      </rPr>
      <t xml:space="preserve"> Semi-Final 1</t>
    </r>
  </si>
  <si>
    <r>
      <t xml:space="preserve">ODP Division </t>
    </r>
    <r>
      <rPr>
        <b/>
        <sz val="12"/>
        <color theme="1"/>
        <rFont val="Calibri"/>
        <family val="2"/>
        <scheme val="minor"/>
      </rPr>
      <t>I</t>
    </r>
    <r>
      <rPr>
        <sz val="11"/>
        <color theme="1"/>
        <rFont val="Calibri"/>
        <family val="2"/>
        <scheme val="minor"/>
      </rPr>
      <t xml:space="preserve"> Semi-Final 2 </t>
    </r>
  </si>
  <si>
    <r>
      <t xml:space="preserve">ODP Division </t>
    </r>
    <r>
      <rPr>
        <b/>
        <sz val="12"/>
        <color theme="1"/>
        <rFont val="Calibri"/>
        <family val="2"/>
        <scheme val="minor"/>
      </rPr>
      <t>II</t>
    </r>
    <r>
      <rPr>
        <sz val="11"/>
        <color theme="1"/>
        <rFont val="Calibri"/>
        <family val="2"/>
        <scheme val="minor"/>
      </rPr>
      <t xml:space="preserve"> Semi-Final 2 </t>
    </r>
  </si>
  <si>
    <r>
      <t xml:space="preserve">ODP Div </t>
    </r>
    <r>
      <rPr>
        <b/>
        <sz val="12"/>
        <color theme="1"/>
        <rFont val="Calibri"/>
        <family val="2"/>
        <scheme val="minor"/>
      </rPr>
      <t>I</t>
    </r>
    <r>
      <rPr>
        <sz val="11"/>
        <color theme="1"/>
        <rFont val="Calibri"/>
        <family val="2"/>
        <scheme val="minor"/>
      </rPr>
      <t xml:space="preserve"> or </t>
    </r>
    <r>
      <rPr>
        <b/>
        <sz val="12"/>
        <color theme="1"/>
        <rFont val="Calibri"/>
        <family val="2"/>
        <scheme val="minor"/>
      </rPr>
      <t>II</t>
    </r>
    <r>
      <rPr>
        <sz val="11"/>
        <color theme="1"/>
        <rFont val="Calibri"/>
        <family val="2"/>
        <scheme val="minor"/>
      </rPr>
      <t xml:space="preserve"> Semi-Final 2</t>
    </r>
  </si>
  <si>
    <r>
      <t>ODP Division</t>
    </r>
    <r>
      <rPr>
        <b/>
        <sz val="14"/>
        <color theme="1"/>
        <rFont val="Calibri"/>
        <family val="2"/>
        <scheme val="minor"/>
      </rPr>
      <t xml:space="preserve"> I </t>
    </r>
    <r>
      <rPr>
        <b/>
        <sz val="11"/>
        <color theme="1"/>
        <rFont val="Calibri"/>
        <family val="2"/>
        <scheme val="minor"/>
      </rPr>
      <t>FINAL</t>
    </r>
  </si>
  <si>
    <r>
      <t xml:space="preserve">ODP Divions </t>
    </r>
    <r>
      <rPr>
        <b/>
        <sz val="14"/>
        <color theme="1"/>
        <rFont val="Calibri"/>
        <family val="2"/>
        <scheme val="minor"/>
      </rPr>
      <t>II</t>
    </r>
    <r>
      <rPr>
        <b/>
        <sz val="11"/>
        <color theme="1"/>
        <rFont val="Calibri"/>
        <family val="2"/>
        <scheme val="minor"/>
      </rPr>
      <t xml:space="preserve"> FINAL</t>
    </r>
  </si>
  <si>
    <r>
      <t xml:space="preserve">ODP Division </t>
    </r>
    <r>
      <rPr>
        <b/>
        <sz val="14"/>
        <color theme="1"/>
        <rFont val="Calibri"/>
        <family val="2"/>
        <scheme val="minor"/>
      </rPr>
      <t>I</t>
    </r>
    <r>
      <rPr>
        <b/>
        <sz val="11"/>
        <color theme="1"/>
        <rFont val="Calibri"/>
        <family val="2"/>
        <scheme val="minor"/>
      </rPr>
      <t xml:space="preserve"> FINAL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</si>
</sst>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24" x14ac:knownFonts="1">
    <font>
      <sz val="11"/>
      <color theme="1"/>
      <name val="Calibri"/>
      <family val="2"/>
      <scheme val="minor"/>
    </font>
    <font>
      <b/>
      <sz val="11"/>
      <color theme="1"/>
      <name val="Calibri"/>
      <family val="2"/>
      <scheme val="minor"/>
    </font>
    <font>
      <sz val="10"/>
      <name val="Arial"/>
      <family val="2"/>
    </font>
    <font>
      <sz val="10"/>
      <color rgb="FF000000"/>
      <name val="Arial"/>
      <family val="2"/>
    </font>
    <font>
      <b/>
      <sz val="12"/>
      <color theme="1"/>
      <name val="Calibri"/>
      <family val="2"/>
      <scheme val="minor"/>
    </font>
    <font>
      <b/>
      <sz val="14"/>
      <color theme="1"/>
      <name val="Calibri"/>
      <family val="2"/>
      <scheme val="minor"/>
    </font>
    <font>
      <b/>
      <sz val="10"/>
      <name val="Arial"/>
      <family val="2"/>
    </font>
    <font>
      <b/>
      <sz val="10"/>
      <color theme="1"/>
      <name val="Calibri"/>
      <family val="2"/>
      <scheme val="minor"/>
    </font>
    <font>
      <b/>
      <sz val="9"/>
      <name val="Arial"/>
      <family val="2"/>
    </font>
    <font>
      <b/>
      <sz val="16"/>
      <name val="Arial"/>
      <family val="2"/>
    </font>
    <font>
      <b/>
      <sz val="18"/>
      <name val="Arial"/>
      <family val="2"/>
    </font>
    <font>
      <b/>
      <u/>
      <sz val="16"/>
      <color indexed="8"/>
      <name val="Segoe UI"/>
      <family val="2"/>
    </font>
    <font>
      <sz val="8.8000000000000007"/>
      <color indexed="8"/>
      <name val="Segoe UI"/>
      <family val="2"/>
    </font>
    <font>
      <b/>
      <u/>
      <sz val="12"/>
      <color indexed="8"/>
      <name val="Segoe UI"/>
      <family val="2"/>
    </font>
    <font>
      <b/>
      <sz val="12"/>
      <color indexed="8"/>
      <name val="Segoe UI"/>
      <family val="2"/>
    </font>
    <font>
      <b/>
      <sz val="8.8000000000000007"/>
      <color indexed="8"/>
      <name val="Segoe UI"/>
      <family val="2"/>
    </font>
    <font>
      <b/>
      <u/>
      <sz val="14"/>
      <color indexed="8"/>
      <name val="Segoe UI"/>
      <family val="2"/>
    </font>
    <font>
      <b/>
      <sz val="18"/>
      <color theme="1"/>
      <name val="Calibri"/>
      <family val="2"/>
      <scheme val="minor"/>
    </font>
    <font>
      <b/>
      <sz val="10"/>
      <color indexed="8"/>
      <name val="Segoe UI"/>
      <family val="2"/>
    </font>
    <font>
      <b/>
      <sz val="16"/>
      <color theme="1"/>
      <name val="Calibri"/>
      <family val="2"/>
      <scheme val="minor"/>
    </font>
    <font>
      <b/>
      <sz val="20"/>
      <color theme="1"/>
      <name val="Calibri"/>
      <family val="2"/>
      <scheme val="minor"/>
    </font>
    <font>
      <sz val="11"/>
      <name val="Arial"/>
      <family val="2"/>
    </font>
    <font>
      <b/>
      <sz val="11"/>
      <name val="Arial"/>
      <family val="2"/>
    </font>
    <font>
      <b/>
      <sz val="14"/>
      <name val="Arial"/>
      <family val="2"/>
    </font>
  </fonts>
  <fills count="28">
    <fill>
      <patternFill patternType="none"/>
    </fill>
    <fill>
      <patternFill patternType="gray125"/>
    </fill>
    <fill>
      <patternFill patternType="solid">
        <fgColor rgb="FF92D050"/>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2"/>
        <bgColor indexed="64"/>
      </patternFill>
    </fill>
    <fill>
      <patternFill patternType="solid">
        <fgColor indexed="50"/>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CCFFCC"/>
        <bgColor indexed="64"/>
      </patternFill>
    </fill>
    <fill>
      <patternFill patternType="solid">
        <fgColor rgb="FFFDE5B5"/>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99CC00"/>
        <bgColor indexed="64"/>
      </patternFill>
    </fill>
    <fill>
      <patternFill patternType="solid">
        <fgColor rgb="FFDAFCFE"/>
        <bgColor indexed="64"/>
      </patternFill>
    </fill>
    <fill>
      <patternFill patternType="solid">
        <fgColor theme="0" tint="-0.34998626667073579"/>
        <bgColor indexed="64"/>
      </patternFill>
    </fill>
    <fill>
      <patternFill patternType="solid">
        <fgColor rgb="FF00B0F0"/>
        <bgColor indexed="64"/>
      </patternFill>
    </fill>
    <fill>
      <patternFill patternType="solid">
        <fgColor rgb="FFCCFF9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2" fillId="0" borderId="0"/>
    <xf numFmtId="0" fontId="2" fillId="0" borderId="0"/>
    <xf numFmtId="0" fontId="3" fillId="0" borderId="0"/>
  </cellStyleXfs>
  <cellXfs count="218">
    <xf numFmtId="0" fontId="0" fillId="0" borderId="0" xfId="0"/>
    <xf numFmtId="2" fontId="1" fillId="2" borderId="1" xfId="0" applyNumberFormat="1" applyFont="1" applyFill="1" applyBorder="1" applyAlignment="1">
      <alignment horizontal="center" vertical="center" wrapText="1"/>
    </xf>
    <xf numFmtId="0" fontId="0" fillId="0" borderId="0" xfId="0" applyAlignment="1">
      <alignment horizontal="center"/>
    </xf>
    <xf numFmtId="1"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0" fillId="0" borderId="0" xfId="0" applyAlignment="1">
      <alignment vertical="center"/>
    </xf>
    <xf numFmtId="15" fontId="0" fillId="0" borderId="1" xfId="0" applyNumberFormat="1" applyBorder="1" applyAlignment="1">
      <alignment horizontal="center" vertical="center"/>
    </xf>
    <xf numFmtId="164" fontId="0" fillId="6" borderId="1" xfId="0" applyNumberFormat="1" applyFill="1" applyBorder="1" applyAlignment="1">
      <alignment vertical="center"/>
    </xf>
    <xf numFmtId="2" fontId="0" fillId="7" borderId="1" xfId="0" applyNumberFormat="1" applyFill="1" applyBorder="1" applyAlignment="1">
      <alignment vertical="center"/>
    </xf>
    <xf numFmtId="164" fontId="0" fillId="0" borderId="0" xfId="0" applyNumberFormat="1" applyAlignment="1">
      <alignment vertical="center"/>
    </xf>
    <xf numFmtId="15" fontId="0" fillId="0" borderId="0" xfId="0" applyNumberFormat="1" applyBorder="1" applyAlignment="1">
      <alignment horizontal="center" vertical="center"/>
    </xf>
    <xf numFmtId="0" fontId="0" fillId="0" borderId="0" xfId="0" applyAlignment="1">
      <alignment horizontal="center" vertical="center"/>
    </xf>
    <xf numFmtId="1" fontId="0" fillId="0" borderId="1" xfId="0" applyNumberFormat="1" applyBorder="1" applyAlignment="1">
      <alignment horizontal="center" vertical="center"/>
    </xf>
    <xf numFmtId="0" fontId="0" fillId="7" borderId="1" xfId="0" applyNumberFormat="1" applyFill="1" applyBorder="1" applyAlignment="1">
      <alignment horizontal="center" vertical="center"/>
    </xf>
    <xf numFmtId="0" fontId="0" fillId="8" borderId="1" xfId="0" applyNumberFormat="1" applyFill="1" applyBorder="1" applyAlignment="1">
      <alignment horizontal="center" vertical="center"/>
    </xf>
    <xf numFmtId="0" fontId="0" fillId="4" borderId="1" xfId="0" applyNumberFormat="1" applyFill="1" applyBorder="1" applyAlignment="1">
      <alignment horizontal="center" vertical="center"/>
    </xf>
    <xf numFmtId="0" fontId="0" fillId="3" borderId="1" xfId="0" applyNumberFormat="1" applyFill="1" applyBorder="1" applyAlignment="1">
      <alignment horizontal="center" vertical="center"/>
    </xf>
    <xf numFmtId="0" fontId="0" fillId="5" borderId="1" xfId="0" applyNumberFormat="1" applyFill="1" applyBorder="1" applyAlignment="1">
      <alignment horizontal="center" vertical="center"/>
    </xf>
    <xf numFmtId="0" fontId="0" fillId="11" borderId="1" xfId="0" applyNumberFormat="1" applyFill="1" applyBorder="1" applyAlignment="1">
      <alignment horizontal="center" vertical="center"/>
    </xf>
    <xf numFmtId="0" fontId="0" fillId="9" borderId="1" xfId="0" applyNumberFormat="1" applyFill="1" applyBorder="1" applyAlignment="1">
      <alignment horizontal="center" vertical="center"/>
    </xf>
    <xf numFmtId="0" fontId="0" fillId="12" borderId="1" xfId="0" applyNumberFormat="1" applyFill="1" applyBorder="1" applyAlignment="1">
      <alignment horizontal="center" vertical="center"/>
    </xf>
    <xf numFmtId="0" fontId="0" fillId="0" borderId="1" xfId="0" applyBorder="1" applyAlignment="1">
      <alignment horizontal="center" vertical="center"/>
    </xf>
    <xf numFmtId="1" fontId="0" fillId="0" borderId="0" xfId="0" applyNumberFormat="1" applyBorder="1" applyAlignment="1">
      <alignment horizontal="center" vertical="center"/>
    </xf>
    <xf numFmtId="2" fontId="5" fillId="7" borderId="1" xfId="0" applyNumberFormat="1" applyFont="1" applyFill="1" applyBorder="1" applyAlignment="1">
      <alignment vertical="center"/>
    </xf>
    <xf numFmtId="0" fontId="2" fillId="0" borderId="0" xfId="1" applyAlignment="1">
      <alignment vertical="center"/>
    </xf>
    <xf numFmtId="0" fontId="6" fillId="0" borderId="0" xfId="1" applyFont="1" applyAlignment="1">
      <alignment horizontal="center" vertical="center"/>
    </xf>
    <xf numFmtId="0" fontId="7" fillId="14" borderId="1" xfId="1" applyFont="1" applyFill="1" applyBorder="1" applyAlignment="1">
      <alignment horizontal="center" vertical="center"/>
    </xf>
    <xf numFmtId="0" fontId="7" fillId="14" borderId="1" xfId="1" applyFont="1" applyFill="1" applyBorder="1" applyAlignment="1">
      <alignment horizontal="center" vertical="center" wrapText="1"/>
    </xf>
    <xf numFmtId="0" fontId="8" fillId="0" borderId="0" xfId="1" applyFont="1" applyAlignment="1">
      <alignment vertical="center"/>
    </xf>
    <xf numFmtId="0" fontId="2" fillId="10" borderId="1" xfId="1" applyFill="1" applyBorder="1" applyAlignment="1">
      <alignment vertical="center"/>
    </xf>
    <xf numFmtId="0" fontId="2" fillId="0" borderId="1" xfId="1" applyBorder="1" applyAlignment="1">
      <alignment vertical="center"/>
    </xf>
    <xf numFmtId="0" fontId="2" fillId="0" borderId="0" xfId="1" applyAlignment="1">
      <alignment horizontal="center" vertical="center"/>
    </xf>
    <xf numFmtId="49" fontId="9" fillId="0" borderId="0" xfId="1" applyNumberFormat="1" applyFont="1" applyAlignment="1">
      <alignment horizontal="center"/>
    </xf>
    <xf numFmtId="0" fontId="2" fillId="0" borderId="0" xfId="1"/>
    <xf numFmtId="49" fontId="10" fillId="0" borderId="0" xfId="1" applyNumberFormat="1" applyFont="1" applyAlignment="1">
      <alignment horizontal="center"/>
    </xf>
    <xf numFmtId="49" fontId="11" fillId="15" borderId="6" xfId="1" applyNumberFormat="1" applyFont="1" applyFill="1" applyBorder="1" applyAlignment="1">
      <alignment vertical="center"/>
    </xf>
    <xf numFmtId="49" fontId="12" fillId="0" borderId="2" xfId="1" applyNumberFormat="1" applyFont="1" applyBorder="1" applyAlignment="1">
      <alignment vertical="center"/>
    </xf>
    <xf numFmtId="49" fontId="13" fillId="0" borderId="2" xfId="1" applyNumberFormat="1" applyFont="1" applyBorder="1" applyAlignment="1">
      <alignment vertical="center"/>
    </xf>
    <xf numFmtId="49" fontId="12" fillId="0" borderId="2" xfId="1" applyNumberFormat="1" applyFont="1" applyBorder="1" applyAlignment="1">
      <alignment vertical="center" wrapText="1"/>
    </xf>
    <xf numFmtId="49" fontId="13" fillId="0" borderId="2" xfId="1" applyNumberFormat="1" applyFont="1" applyBorder="1" applyAlignment="1">
      <alignment vertical="center" wrapText="1"/>
    </xf>
    <xf numFmtId="49" fontId="12" fillId="0" borderId="2" xfId="1" applyNumberFormat="1" applyFont="1" applyBorder="1" applyAlignment="1">
      <alignment horizontal="left" vertical="center" wrapText="1"/>
    </xf>
    <xf numFmtId="49" fontId="12" fillId="0" borderId="0" xfId="1" applyNumberFormat="1" applyFont="1" applyAlignment="1">
      <alignment horizontal="left" vertical="center" wrapText="1"/>
    </xf>
    <xf numFmtId="0" fontId="6" fillId="0" borderId="0" xfId="1" applyFont="1"/>
    <xf numFmtId="49" fontId="16" fillId="15" borderId="6" xfId="1" applyNumberFormat="1" applyFont="1" applyFill="1" applyBorder="1" applyAlignment="1">
      <alignment vertical="center" wrapText="1"/>
    </xf>
    <xf numFmtId="49" fontId="2" fillId="0" borderId="0" xfId="1" applyNumberFormat="1"/>
    <xf numFmtId="49" fontId="15" fillId="12" borderId="7" xfId="1" applyNumberFormat="1" applyFont="1" applyFill="1" applyBorder="1" applyAlignment="1">
      <alignment vertical="center" wrapText="1"/>
    </xf>
    <xf numFmtId="0" fontId="4" fillId="0" borderId="0" xfId="0" applyFont="1"/>
    <xf numFmtId="0" fontId="17" fillId="0" borderId="0" xfId="0" applyFont="1"/>
    <xf numFmtId="0" fontId="5" fillId="0" borderId="0" xfId="0" applyFont="1" applyAlignment="1">
      <alignment wrapText="1"/>
    </xf>
    <xf numFmtId="0" fontId="0" fillId="0" borderId="0" xfId="0" applyAlignment="1">
      <alignment wrapText="1"/>
    </xf>
    <xf numFmtId="0" fontId="17" fillId="0" borderId="0" xfId="0" applyFont="1" applyAlignment="1">
      <alignment wrapText="1"/>
    </xf>
    <xf numFmtId="0" fontId="4" fillId="0" borderId="0" xfId="0" applyFont="1" applyAlignment="1">
      <alignment wrapText="1"/>
    </xf>
    <xf numFmtId="49" fontId="12" fillId="11" borderId="2" xfId="1" applyNumberFormat="1" applyFont="1" applyFill="1" applyBorder="1" applyAlignment="1">
      <alignment vertical="center" wrapText="1"/>
    </xf>
    <xf numFmtId="49" fontId="14" fillId="0" borderId="2" xfId="1" applyNumberFormat="1" applyFont="1" applyBorder="1" applyAlignment="1">
      <alignment vertical="center" wrapText="1"/>
    </xf>
    <xf numFmtId="49" fontId="18" fillId="0" borderId="2" xfId="1" applyNumberFormat="1" applyFont="1" applyBorder="1" applyAlignment="1">
      <alignment vertical="center" wrapText="1"/>
    </xf>
    <xf numFmtId="0" fontId="1" fillId="0" borderId="0" xfId="0" applyFont="1" applyAlignment="1">
      <alignment wrapText="1"/>
    </xf>
    <xf numFmtId="0" fontId="0" fillId="0" borderId="1" xfId="0" applyNumberFormat="1" applyFill="1" applyBorder="1" applyAlignment="1">
      <alignment horizontal="center" vertical="center"/>
    </xf>
    <xf numFmtId="164" fontId="0" fillId="0" borderId="0" xfId="0" applyNumberFormat="1" applyAlignment="1" applyProtection="1">
      <alignment vertical="center"/>
      <protection locked="0"/>
    </xf>
    <xf numFmtId="0" fontId="6" fillId="0" borderId="0" xfId="1" applyFont="1" applyAlignment="1">
      <alignment vertical="center"/>
    </xf>
    <xf numFmtId="0" fontId="2" fillId="0" borderId="1" xfId="1" applyBorder="1" applyAlignment="1">
      <alignment horizontal="center" vertical="center"/>
    </xf>
    <xf numFmtId="0" fontId="2" fillId="16" borderId="1" xfId="1" applyFill="1" applyBorder="1" applyAlignment="1">
      <alignment vertical="center"/>
    </xf>
    <xf numFmtId="0" fontId="2" fillId="18" borderId="1" xfId="1" applyFill="1" applyBorder="1" applyAlignment="1">
      <alignment vertical="center"/>
    </xf>
    <xf numFmtId="0" fontId="2" fillId="2" borderId="1" xfId="1" applyFill="1" applyBorder="1" applyAlignment="1">
      <alignment vertical="center"/>
    </xf>
    <xf numFmtId="0" fontId="2" fillId="2" borderId="1" xfId="1" applyFill="1" applyBorder="1" applyAlignment="1">
      <alignment horizontal="center" vertical="center"/>
    </xf>
    <xf numFmtId="0" fontId="2" fillId="10" borderId="1" xfId="1" applyFill="1" applyBorder="1" applyAlignment="1">
      <alignment horizontal="center" vertical="center"/>
    </xf>
    <xf numFmtId="0" fontId="2" fillId="16" borderId="1" xfId="1" applyFill="1" applyBorder="1" applyAlignment="1">
      <alignment horizontal="center" vertical="center"/>
    </xf>
    <xf numFmtId="0" fontId="2" fillId="18" borderId="1" xfId="1" applyFill="1" applyBorder="1" applyAlignment="1">
      <alignment horizontal="center" vertical="center"/>
    </xf>
    <xf numFmtId="0" fontId="2" fillId="7" borderId="1" xfId="1" applyFill="1" applyBorder="1" applyAlignment="1">
      <alignment horizontal="center" vertical="center"/>
    </xf>
    <xf numFmtId="0" fontId="2" fillId="7" borderId="1" xfId="1" applyFill="1" applyBorder="1" applyAlignment="1">
      <alignment vertical="center"/>
    </xf>
    <xf numFmtId="0" fontId="0" fillId="17" borderId="1" xfId="0" applyFill="1" applyBorder="1" applyAlignment="1">
      <alignment horizontal="center" vertical="center"/>
    </xf>
    <xf numFmtId="15" fontId="0" fillId="17" borderId="1" xfId="0" applyNumberFormat="1" applyFill="1" applyBorder="1" applyAlignment="1">
      <alignment horizontal="center" vertical="center"/>
    </xf>
    <xf numFmtId="1" fontId="0" fillId="17" borderId="1" xfId="0" applyNumberFormat="1" applyFill="1" applyBorder="1" applyAlignment="1">
      <alignment horizontal="center" vertical="center"/>
    </xf>
    <xf numFmtId="0" fontId="0" fillId="17" borderId="1" xfId="0" applyNumberFormat="1" applyFill="1" applyBorder="1" applyAlignment="1">
      <alignment horizontal="center" vertical="center"/>
    </xf>
    <xf numFmtId="0" fontId="4" fillId="0" borderId="0" xfId="0" applyFont="1" applyAlignment="1">
      <alignment horizontal="left" vertical="center"/>
    </xf>
    <xf numFmtId="49" fontId="15" fillId="0" borderId="2" xfId="1" applyNumberFormat="1" applyFont="1" applyBorder="1" applyAlignment="1">
      <alignment horizontal="left" vertical="center" wrapText="1"/>
    </xf>
    <xf numFmtId="49" fontId="15" fillId="0" borderId="2" xfId="1" applyNumberFormat="1" applyFont="1" applyBorder="1" applyAlignment="1">
      <alignment vertical="center" wrapText="1"/>
    </xf>
    <xf numFmtId="164" fontId="0" fillId="17" borderId="1" xfId="0" applyNumberFormat="1" applyFill="1" applyBorder="1" applyAlignment="1">
      <alignment horizontal="center" vertical="center"/>
    </xf>
    <xf numFmtId="15" fontId="0" fillId="9" borderId="1" xfId="0" applyNumberFormat="1" applyFill="1" applyBorder="1" applyAlignment="1">
      <alignment horizontal="center" vertical="center"/>
    </xf>
    <xf numFmtId="1" fontId="0" fillId="9" borderId="1" xfId="0" applyNumberFormat="1" applyFill="1" applyBorder="1" applyAlignment="1">
      <alignment horizontal="center" vertical="center"/>
    </xf>
    <xf numFmtId="0" fontId="0" fillId="9" borderId="1" xfId="0" applyFill="1" applyBorder="1" applyAlignment="1">
      <alignment horizontal="center" vertical="center"/>
    </xf>
    <xf numFmtId="164" fontId="0" fillId="9" borderId="1" xfId="0" applyNumberFormat="1" applyFill="1" applyBorder="1" applyAlignment="1">
      <alignment horizontal="center" vertical="center"/>
    </xf>
    <xf numFmtId="2" fontId="0" fillId="9" borderId="1" xfId="0" applyNumberFormat="1" applyFill="1" applyBorder="1" applyAlignment="1">
      <alignment horizontal="center" vertical="center"/>
    </xf>
    <xf numFmtId="0" fontId="0" fillId="10" borderId="0" xfId="0" applyFill="1"/>
    <xf numFmtId="15" fontId="0" fillId="10" borderId="1" xfId="0" applyNumberFormat="1" applyFill="1" applyBorder="1" applyAlignment="1">
      <alignment horizontal="center" vertical="center"/>
    </xf>
    <xf numFmtId="1" fontId="0" fillId="10" borderId="1" xfId="0" applyNumberFormat="1" applyFill="1" applyBorder="1" applyAlignment="1">
      <alignment horizontal="center" vertical="center"/>
    </xf>
    <xf numFmtId="0" fontId="0" fillId="10" borderId="1" xfId="0" applyFill="1" applyBorder="1" applyAlignment="1">
      <alignment horizontal="center" vertical="center"/>
    </xf>
    <xf numFmtId="0" fontId="0" fillId="10" borderId="1" xfId="0" applyNumberFormat="1" applyFill="1" applyBorder="1" applyAlignment="1">
      <alignment horizontal="center" vertical="center"/>
    </xf>
    <xf numFmtId="164" fontId="0" fillId="10" borderId="1" xfId="0" applyNumberFormat="1" applyFill="1" applyBorder="1" applyAlignment="1">
      <alignment horizontal="center" vertical="center"/>
    </xf>
    <xf numFmtId="2" fontId="0" fillId="10" borderId="1" xfId="0" applyNumberFormat="1" applyFill="1" applyBorder="1" applyAlignment="1">
      <alignment horizontal="center" vertical="center"/>
    </xf>
    <xf numFmtId="2" fontId="0" fillId="17" borderId="1" xfId="0" applyNumberFormat="1" applyFill="1" applyBorder="1" applyAlignment="1">
      <alignment horizontal="center" vertical="center"/>
    </xf>
    <xf numFmtId="0" fontId="0" fillId="19" borderId="1" xfId="0" applyFill="1" applyBorder="1" applyAlignment="1">
      <alignment horizontal="center" vertical="center"/>
    </xf>
    <xf numFmtId="15" fontId="0" fillId="19" borderId="1" xfId="0" applyNumberFormat="1" applyFill="1" applyBorder="1" applyAlignment="1">
      <alignment horizontal="center" vertical="center"/>
    </xf>
    <xf numFmtId="1" fontId="0" fillId="19" borderId="1" xfId="0" applyNumberFormat="1" applyFill="1" applyBorder="1" applyAlignment="1">
      <alignment horizontal="center" vertical="center"/>
    </xf>
    <xf numFmtId="0" fontId="0" fillId="19" borderId="1" xfId="0" applyNumberFormat="1" applyFill="1" applyBorder="1" applyAlignment="1">
      <alignment horizontal="center" vertical="center"/>
    </xf>
    <xf numFmtId="164" fontId="0" fillId="19" borderId="1" xfId="0" applyNumberFormat="1" applyFill="1" applyBorder="1" applyAlignment="1">
      <alignment horizontal="center" vertical="center"/>
    </xf>
    <xf numFmtId="0" fontId="0" fillId="20" borderId="1" xfId="0" applyFill="1" applyBorder="1" applyAlignment="1">
      <alignment horizontal="center" vertical="center"/>
    </xf>
    <xf numFmtId="15" fontId="0" fillId="20" borderId="1" xfId="0" applyNumberFormat="1" applyFill="1" applyBorder="1" applyAlignment="1">
      <alignment horizontal="center" vertical="center"/>
    </xf>
    <xf numFmtId="1" fontId="0" fillId="20" borderId="1" xfId="0" applyNumberFormat="1" applyFill="1" applyBorder="1" applyAlignment="1">
      <alignment horizontal="center" vertical="center"/>
    </xf>
    <xf numFmtId="0" fontId="0" fillId="20" borderId="1" xfId="0" applyNumberFormat="1" applyFill="1" applyBorder="1" applyAlignment="1">
      <alignment horizontal="center" vertical="center"/>
    </xf>
    <xf numFmtId="164" fontId="0" fillId="20" borderId="1" xfId="0" applyNumberFormat="1" applyFill="1" applyBorder="1" applyAlignment="1">
      <alignment horizontal="center" vertical="center"/>
    </xf>
    <xf numFmtId="0" fontId="0" fillId="21" borderId="1" xfId="0" applyFill="1" applyBorder="1" applyAlignment="1">
      <alignment horizontal="center" vertical="center"/>
    </xf>
    <xf numFmtId="2" fontId="0" fillId="20" borderId="1" xfId="0" applyNumberFormat="1" applyFill="1" applyBorder="1" applyAlignment="1">
      <alignment horizontal="center" vertical="center"/>
    </xf>
    <xf numFmtId="0" fontId="2" fillId="22" borderId="1" xfId="1" applyFill="1" applyBorder="1" applyAlignment="1">
      <alignment vertical="center"/>
    </xf>
    <xf numFmtId="0" fontId="2" fillId="22" borderId="1" xfId="1" applyFill="1" applyBorder="1" applyAlignment="1">
      <alignment horizontal="center" vertical="center"/>
    </xf>
    <xf numFmtId="0" fontId="0" fillId="23" borderId="1" xfId="0" applyFill="1" applyBorder="1" applyAlignment="1">
      <alignment horizontal="center" vertical="center"/>
    </xf>
    <xf numFmtId="15" fontId="0" fillId="23" borderId="1" xfId="0" applyNumberFormat="1" applyFill="1" applyBorder="1" applyAlignment="1">
      <alignment horizontal="center" vertical="center"/>
    </xf>
    <xf numFmtId="1" fontId="0" fillId="23" borderId="1" xfId="0" applyNumberFormat="1" applyFill="1" applyBorder="1" applyAlignment="1">
      <alignment horizontal="center" vertical="center"/>
    </xf>
    <xf numFmtId="0" fontId="0" fillId="23" borderId="1" xfId="0" applyNumberFormat="1" applyFill="1" applyBorder="1" applyAlignment="1">
      <alignment horizontal="center" vertical="center"/>
    </xf>
    <xf numFmtId="164" fontId="0" fillId="23" borderId="1" xfId="0" applyNumberFormat="1" applyFill="1" applyBorder="1" applyAlignment="1">
      <alignment horizontal="center" vertical="center"/>
    </xf>
    <xf numFmtId="2" fontId="0" fillId="23" borderId="1" xfId="0" applyNumberFormat="1" applyFill="1" applyBorder="1" applyAlignment="1">
      <alignment horizontal="center" vertical="center"/>
    </xf>
    <xf numFmtId="0" fontId="0" fillId="12" borderId="1" xfId="0" applyFill="1" applyBorder="1" applyAlignment="1">
      <alignment horizontal="center" vertical="center"/>
    </xf>
    <xf numFmtId="15" fontId="0" fillId="12" borderId="1" xfId="0" applyNumberFormat="1" applyFill="1" applyBorder="1" applyAlignment="1">
      <alignment horizontal="center" vertical="center"/>
    </xf>
    <xf numFmtId="1" fontId="0" fillId="12" borderId="1" xfId="0" applyNumberFormat="1" applyFill="1" applyBorder="1" applyAlignment="1">
      <alignment horizontal="center" vertical="center"/>
    </xf>
    <xf numFmtId="0" fontId="0" fillId="12" borderId="1" xfId="0" applyNumberFormat="1" applyFont="1" applyFill="1" applyBorder="1" applyAlignment="1">
      <alignment horizontal="center" vertical="center"/>
    </xf>
    <xf numFmtId="164" fontId="0" fillId="12" borderId="1" xfId="0" applyNumberFormat="1" applyFill="1" applyBorder="1" applyAlignment="1">
      <alignment horizontal="center" vertical="center"/>
    </xf>
    <xf numFmtId="2" fontId="0" fillId="12" borderId="1" xfId="0" applyNumberFormat="1" applyFill="1" applyBorder="1" applyAlignment="1">
      <alignment horizontal="center" vertical="center"/>
    </xf>
    <xf numFmtId="0" fontId="1" fillId="12" borderId="1" xfId="0" applyFont="1" applyFill="1" applyBorder="1" applyAlignment="1">
      <alignment horizontal="center" vertical="center"/>
    </xf>
    <xf numFmtId="15" fontId="1" fillId="12" borderId="1" xfId="0" applyNumberFormat="1" applyFont="1" applyFill="1" applyBorder="1" applyAlignment="1">
      <alignment horizontal="center" vertical="center"/>
    </xf>
    <xf numFmtId="1" fontId="1" fillId="12" borderId="1" xfId="0" applyNumberFormat="1" applyFont="1" applyFill="1" applyBorder="1" applyAlignment="1">
      <alignment horizontal="center" vertical="center"/>
    </xf>
    <xf numFmtId="0" fontId="1" fillId="12" borderId="1" xfId="0" applyNumberFormat="1" applyFont="1" applyFill="1" applyBorder="1" applyAlignment="1">
      <alignment horizontal="center" vertical="center"/>
    </xf>
    <xf numFmtId="164" fontId="1" fillId="12" borderId="1" xfId="0" applyNumberFormat="1" applyFont="1" applyFill="1" applyBorder="1" applyAlignment="1">
      <alignment horizontal="center" vertical="center"/>
    </xf>
    <xf numFmtId="2" fontId="1" fillId="12" borderId="1" xfId="0" applyNumberFormat="1" applyFont="1" applyFill="1" applyBorder="1" applyAlignment="1">
      <alignment horizontal="center" vertical="center"/>
    </xf>
    <xf numFmtId="0" fontId="1" fillId="0" borderId="0" xfId="0" applyFont="1"/>
    <xf numFmtId="164" fontId="0" fillId="0" borderId="0" xfId="0" applyNumberFormat="1" applyAlignment="1">
      <alignment horizontal="center" vertical="center"/>
    </xf>
    <xf numFmtId="164" fontId="0" fillId="6" borderId="1" xfId="0" applyNumberFormat="1" applyFill="1" applyBorder="1" applyAlignment="1">
      <alignment horizontal="center" vertical="center"/>
    </xf>
    <xf numFmtId="2" fontId="0" fillId="7" borderId="1" xfId="0" applyNumberFormat="1" applyFill="1" applyBorder="1" applyAlignment="1">
      <alignment horizontal="center" vertical="center"/>
    </xf>
    <xf numFmtId="0" fontId="6" fillId="13" borderId="1" xfId="1" applyFont="1" applyFill="1" applyBorder="1" applyAlignment="1">
      <alignment horizontal="center" vertical="center"/>
    </xf>
    <xf numFmtId="0" fontId="2" fillId="0" borderId="0" xfId="1" applyAlignment="1">
      <alignment vertical="center" wrapText="1"/>
    </xf>
    <xf numFmtId="0" fontId="1" fillId="0" borderId="0" xfId="0" applyFont="1" applyAlignment="1">
      <alignment horizontal="left" vertical="center"/>
    </xf>
    <xf numFmtId="0" fontId="1" fillId="0" borderId="1" xfId="0" applyFont="1" applyBorder="1" applyAlignment="1">
      <alignment horizontal="center" vertical="center" wrapText="1"/>
    </xf>
    <xf numFmtId="0" fontId="0" fillId="12" borderId="1" xfId="0" applyFill="1" applyBorder="1" applyAlignment="1">
      <alignment vertical="center"/>
    </xf>
    <xf numFmtId="0" fontId="0" fillId="24" borderId="1" xfId="0" applyFill="1" applyBorder="1" applyAlignment="1">
      <alignment horizontal="center" vertical="center"/>
    </xf>
    <xf numFmtId="0" fontId="0" fillId="24" borderId="1" xfId="0" applyFill="1" applyBorder="1" applyAlignment="1">
      <alignment vertical="center"/>
    </xf>
    <xf numFmtId="0" fontId="0" fillId="25" borderId="1" xfId="0" applyFill="1" applyBorder="1" applyAlignment="1">
      <alignment horizontal="center" vertical="center"/>
    </xf>
    <xf numFmtId="0" fontId="0" fillId="25" borderId="1" xfId="0" applyFill="1" applyBorder="1" applyAlignment="1">
      <alignment vertical="center"/>
    </xf>
    <xf numFmtId="0" fontId="4" fillId="12" borderId="1" xfId="0" applyFont="1" applyFill="1" applyBorder="1" applyAlignment="1">
      <alignment horizontal="center" vertical="center"/>
    </xf>
    <xf numFmtId="0" fontId="4" fillId="25" borderId="1" xfId="0" applyFont="1" applyFill="1" applyBorder="1" applyAlignment="1">
      <alignment horizontal="center" vertical="center"/>
    </xf>
    <xf numFmtId="0" fontId="4" fillId="24" borderId="1" xfId="0" applyFont="1" applyFill="1" applyBorder="1" applyAlignment="1">
      <alignment horizontal="center" vertical="center"/>
    </xf>
    <xf numFmtId="0" fontId="19" fillId="12" borderId="1" xfId="0" applyFont="1" applyFill="1" applyBorder="1" applyAlignment="1">
      <alignment horizontal="center" vertical="center"/>
    </xf>
    <xf numFmtId="0" fontId="19" fillId="25" borderId="1" xfId="0" applyFont="1" applyFill="1" applyBorder="1" applyAlignment="1">
      <alignment horizontal="center" vertical="center"/>
    </xf>
    <xf numFmtId="0" fontId="19" fillId="24" borderId="1" xfId="0" applyFont="1" applyFill="1" applyBorder="1" applyAlignment="1">
      <alignment horizontal="center" vertical="center"/>
    </xf>
    <xf numFmtId="0" fontId="21" fillId="0" borderId="0" xfId="1" applyFont="1" applyAlignment="1">
      <alignment vertical="center"/>
    </xf>
    <xf numFmtId="0" fontId="22" fillId="10" borderId="1" xfId="1" applyFont="1" applyFill="1" applyBorder="1" applyAlignment="1">
      <alignment horizontal="center" vertical="center"/>
    </xf>
    <xf numFmtId="0" fontId="22" fillId="10" borderId="1" xfId="1" applyFont="1" applyFill="1" applyBorder="1" applyAlignment="1">
      <alignment vertical="center"/>
    </xf>
    <xf numFmtId="0" fontId="22" fillId="2" borderId="1" xfId="1" applyFont="1" applyFill="1" applyBorder="1" applyAlignment="1">
      <alignment horizontal="center" vertical="center"/>
    </xf>
    <xf numFmtId="0" fontId="22" fillId="2" borderId="1" xfId="1" applyFont="1" applyFill="1" applyBorder="1" applyAlignment="1">
      <alignment vertical="center"/>
    </xf>
    <xf numFmtId="0" fontId="21" fillId="0" borderId="0" xfId="1" applyFont="1" applyAlignment="1">
      <alignment horizontal="center" vertical="center"/>
    </xf>
    <xf numFmtId="0" fontId="22" fillId="13" borderId="1" xfId="1" applyFont="1" applyFill="1" applyBorder="1" applyAlignment="1">
      <alignment horizontal="center" vertical="center"/>
    </xf>
    <xf numFmtId="0" fontId="22" fillId="16" borderId="1" xfId="1" applyFont="1" applyFill="1" applyBorder="1" applyAlignment="1">
      <alignment horizontal="center" vertical="center"/>
    </xf>
    <xf numFmtId="0" fontId="22" fillId="16" borderId="1" xfId="1" applyFont="1" applyFill="1" applyBorder="1" applyAlignment="1">
      <alignment vertical="center"/>
    </xf>
    <xf numFmtId="0" fontId="21" fillId="0" borderId="1" xfId="1" applyFont="1" applyFill="1" applyBorder="1" applyAlignment="1">
      <alignment horizontal="center" vertical="center"/>
    </xf>
    <xf numFmtId="0" fontId="21" fillId="10" borderId="1" xfId="1" applyFont="1" applyFill="1" applyBorder="1" applyAlignment="1">
      <alignment vertical="center"/>
    </xf>
    <xf numFmtId="0" fontId="21" fillId="2" borderId="1" xfId="1" applyFont="1" applyFill="1" applyBorder="1" applyAlignment="1">
      <alignment vertical="center"/>
    </xf>
    <xf numFmtId="0" fontId="21" fillId="16" borderId="1" xfId="1" applyFont="1" applyFill="1" applyBorder="1" applyAlignment="1">
      <alignment vertical="center"/>
    </xf>
    <xf numFmtId="0" fontId="21" fillId="22" borderId="1" xfId="1" applyFont="1" applyFill="1" applyBorder="1" applyAlignment="1">
      <alignment vertical="center"/>
    </xf>
    <xf numFmtId="0" fontId="21" fillId="18" borderId="1" xfId="1" applyFont="1" applyFill="1" applyBorder="1" applyAlignment="1">
      <alignment vertical="center"/>
    </xf>
    <xf numFmtId="0" fontId="21" fillId="7" borderId="1" xfId="1" applyFont="1" applyFill="1" applyBorder="1" applyAlignment="1">
      <alignment vertical="center"/>
    </xf>
    <xf numFmtId="0" fontId="21" fillId="17" borderId="0" xfId="1" applyFont="1" applyFill="1" applyAlignment="1">
      <alignment vertical="center"/>
    </xf>
    <xf numFmtId="0" fontId="0" fillId="26" borderId="1" xfId="0" applyFill="1" applyBorder="1" applyAlignment="1">
      <alignment horizontal="center" vertical="center"/>
    </xf>
    <xf numFmtId="15" fontId="0" fillId="26" borderId="1" xfId="0" applyNumberFormat="1" applyFill="1" applyBorder="1" applyAlignment="1">
      <alignment horizontal="center" vertical="center"/>
    </xf>
    <xf numFmtId="1" fontId="0" fillId="26" borderId="1" xfId="0" applyNumberFormat="1" applyFill="1" applyBorder="1" applyAlignment="1">
      <alignment horizontal="center" vertical="center"/>
    </xf>
    <xf numFmtId="0" fontId="0" fillId="26" borderId="1" xfId="0" applyNumberFormat="1" applyFill="1" applyBorder="1" applyAlignment="1">
      <alignment horizontal="center" vertical="center"/>
    </xf>
    <xf numFmtId="164" fontId="0" fillId="26" borderId="1" xfId="0" applyNumberFormat="1" applyFill="1" applyBorder="1" applyAlignment="1">
      <alignment horizontal="center" vertical="center"/>
    </xf>
    <xf numFmtId="2" fontId="0" fillId="26" borderId="1" xfId="0" applyNumberFormat="1" applyFill="1" applyBorder="1" applyAlignment="1">
      <alignment horizontal="center" vertical="center"/>
    </xf>
    <xf numFmtId="0" fontId="1" fillId="26" borderId="1" xfId="0" applyFont="1" applyFill="1" applyBorder="1" applyAlignment="1">
      <alignment horizontal="center" vertical="center"/>
    </xf>
    <xf numFmtId="15" fontId="1" fillId="26" borderId="1" xfId="0" applyNumberFormat="1" applyFont="1" applyFill="1" applyBorder="1" applyAlignment="1">
      <alignment horizontal="center" vertical="center"/>
    </xf>
    <xf numFmtId="1" fontId="1" fillId="26" borderId="1" xfId="0" applyNumberFormat="1" applyFont="1" applyFill="1" applyBorder="1" applyAlignment="1">
      <alignment horizontal="center" vertical="center"/>
    </xf>
    <xf numFmtId="0" fontId="1" fillId="26" borderId="1" xfId="0" applyNumberFormat="1" applyFont="1" applyFill="1" applyBorder="1" applyAlignment="1">
      <alignment horizontal="center" vertical="center"/>
    </xf>
    <xf numFmtId="164" fontId="1" fillId="26" borderId="1" xfId="0" applyNumberFormat="1" applyFont="1" applyFill="1" applyBorder="1" applyAlignment="1">
      <alignment horizontal="center" vertical="center"/>
    </xf>
    <xf numFmtId="2" fontId="1" fillId="26" borderId="1" xfId="0" applyNumberFormat="1" applyFont="1" applyFill="1" applyBorder="1" applyAlignment="1">
      <alignment horizontal="center" vertical="center"/>
    </xf>
    <xf numFmtId="49" fontId="18" fillId="12" borderId="7" xfId="1" applyNumberFormat="1" applyFont="1" applyFill="1" applyBorder="1" applyAlignment="1">
      <alignment vertical="center" wrapText="1"/>
    </xf>
    <xf numFmtId="0" fontId="2" fillId="12" borderId="13" xfId="1" applyFill="1" applyBorder="1" applyAlignment="1">
      <alignment vertical="center"/>
    </xf>
    <xf numFmtId="0" fontId="2" fillId="12" borderId="14" xfId="1" applyFill="1" applyBorder="1" applyAlignment="1">
      <alignment vertical="center"/>
    </xf>
    <xf numFmtId="0" fontId="2" fillId="12" borderId="15" xfId="1" applyFill="1" applyBorder="1" applyAlignment="1">
      <alignment vertical="center"/>
    </xf>
    <xf numFmtId="0" fontId="2" fillId="12" borderId="16" xfId="1" applyFill="1" applyBorder="1" applyAlignment="1">
      <alignment vertical="center"/>
    </xf>
    <xf numFmtId="0" fontId="23" fillId="12" borderId="0" xfId="1" applyFont="1" applyFill="1" applyBorder="1" applyAlignment="1">
      <alignment vertical="center"/>
    </xf>
    <xf numFmtId="0" fontId="22" fillId="12" borderId="0" xfId="1" applyFont="1" applyFill="1" applyBorder="1" applyAlignment="1">
      <alignment vertical="center"/>
    </xf>
    <xf numFmtId="0" fontId="2" fillId="12" borderId="0" xfId="1" applyFill="1" applyBorder="1" applyAlignment="1">
      <alignment vertical="center"/>
    </xf>
    <xf numFmtId="0" fontId="2" fillId="12" borderId="17" xfId="1" applyFill="1" applyBorder="1" applyAlignment="1">
      <alignment vertical="center"/>
    </xf>
    <xf numFmtId="0" fontId="2" fillId="12" borderId="18" xfId="1" applyFill="1" applyBorder="1" applyAlignment="1">
      <alignment vertical="center"/>
    </xf>
    <xf numFmtId="0" fontId="2" fillId="12" borderId="19" xfId="1" applyFill="1" applyBorder="1" applyAlignment="1">
      <alignment vertical="center"/>
    </xf>
    <xf numFmtId="0" fontId="2" fillId="12" borderId="20" xfId="1" applyFill="1" applyBorder="1" applyAlignment="1">
      <alignment vertical="center"/>
    </xf>
    <xf numFmtId="0" fontId="1" fillId="27" borderId="1" xfId="0" applyFont="1" applyFill="1" applyBorder="1" applyAlignment="1">
      <alignment horizontal="center" vertical="center"/>
    </xf>
    <xf numFmtId="15" fontId="1" fillId="27" borderId="1" xfId="0" applyNumberFormat="1" applyFont="1" applyFill="1" applyBorder="1" applyAlignment="1">
      <alignment horizontal="center" vertical="center"/>
    </xf>
    <xf numFmtId="1" fontId="1" fillId="27" borderId="1" xfId="0" applyNumberFormat="1" applyFont="1" applyFill="1" applyBorder="1" applyAlignment="1">
      <alignment horizontal="center" vertical="center"/>
    </xf>
    <xf numFmtId="0" fontId="1" fillId="27" borderId="1" xfId="0" applyNumberFormat="1" applyFont="1" applyFill="1" applyBorder="1" applyAlignment="1">
      <alignment horizontal="center" vertical="center"/>
    </xf>
    <xf numFmtId="164" fontId="1" fillId="27" borderId="1" xfId="0" applyNumberFormat="1" applyFont="1" applyFill="1" applyBorder="1" applyAlignment="1">
      <alignment horizontal="center" vertical="center"/>
    </xf>
    <xf numFmtId="2" fontId="1" fillId="27" borderId="1" xfId="0" applyNumberFormat="1" applyFont="1" applyFill="1" applyBorder="1" applyAlignment="1">
      <alignment horizontal="center" vertical="center"/>
    </xf>
    <xf numFmtId="0" fontId="19" fillId="0" borderId="0" xfId="0" applyFont="1" applyAlignment="1">
      <alignment horizontal="center"/>
    </xf>
    <xf numFmtId="2" fontId="0" fillId="19" borderId="4" xfId="0" applyNumberFormat="1" applyFill="1" applyBorder="1" applyAlignment="1">
      <alignment horizontal="center" vertical="center"/>
    </xf>
    <xf numFmtId="2" fontId="0" fillId="19" borderId="5" xfId="0" applyNumberFormat="1" applyFill="1" applyBorder="1" applyAlignment="1">
      <alignment horizontal="center" vertical="center"/>
    </xf>
    <xf numFmtId="15" fontId="4" fillId="21" borderId="4" xfId="0" applyNumberFormat="1" applyFont="1" applyFill="1" applyBorder="1" applyAlignment="1">
      <alignment horizontal="center" vertical="center"/>
    </xf>
    <xf numFmtId="15" fontId="4" fillId="21" borderId="8" xfId="0" applyNumberFormat="1" applyFont="1" applyFill="1" applyBorder="1" applyAlignment="1">
      <alignment horizontal="center" vertical="center"/>
    </xf>
    <xf numFmtId="15" fontId="4" fillId="21" borderId="5" xfId="0" applyNumberFormat="1" applyFont="1" applyFill="1" applyBorder="1" applyAlignment="1">
      <alignment horizontal="center" vertical="center"/>
    </xf>
    <xf numFmtId="0" fontId="5" fillId="21" borderId="4" xfId="0" applyNumberFormat="1" applyFont="1" applyFill="1" applyBorder="1" applyAlignment="1">
      <alignment horizontal="center" vertical="center"/>
    </xf>
    <xf numFmtId="0" fontId="5" fillId="21" borderId="8" xfId="0" applyNumberFormat="1" applyFont="1" applyFill="1" applyBorder="1" applyAlignment="1">
      <alignment horizontal="center" vertical="center"/>
    </xf>
    <xf numFmtId="0" fontId="5" fillId="21" borderId="5" xfId="0" applyNumberFormat="1" applyFont="1" applyFill="1" applyBorder="1" applyAlignment="1">
      <alignment horizontal="center" vertical="center"/>
    </xf>
    <xf numFmtId="0" fontId="4" fillId="21" borderId="4" xfId="0" applyNumberFormat="1" applyFont="1" applyFill="1" applyBorder="1" applyAlignment="1">
      <alignment horizontal="center" vertical="center"/>
    </xf>
    <xf numFmtId="0" fontId="4" fillId="21" borderId="5" xfId="0" applyNumberFormat="1" applyFont="1" applyFill="1" applyBorder="1" applyAlignment="1">
      <alignment horizontal="center" vertical="center"/>
    </xf>
    <xf numFmtId="2" fontId="0" fillId="19" borderId="9" xfId="0" applyNumberFormat="1" applyFill="1" applyBorder="1" applyAlignment="1">
      <alignment horizontal="center" vertical="center"/>
    </xf>
    <xf numFmtId="2" fontId="0" fillId="19" borderId="10" xfId="0" applyNumberFormat="1" applyFill="1" applyBorder="1" applyAlignment="1">
      <alignment horizontal="center" vertical="center"/>
    </xf>
    <xf numFmtId="2" fontId="0" fillId="19" borderId="11" xfId="0" applyNumberFormat="1" applyFill="1" applyBorder="1" applyAlignment="1">
      <alignment horizontal="center" vertical="center"/>
    </xf>
    <xf numFmtId="2" fontId="0" fillId="19" borderId="12" xfId="0" applyNumberFormat="1" applyFill="1" applyBorder="1" applyAlignment="1">
      <alignment horizontal="center" vertical="center"/>
    </xf>
    <xf numFmtId="0" fontId="19" fillId="21" borderId="4" xfId="0" applyNumberFormat="1" applyFont="1" applyFill="1" applyBorder="1" applyAlignment="1">
      <alignment horizontal="center" vertical="center"/>
    </xf>
    <xf numFmtId="0" fontId="19" fillId="21" borderId="8" xfId="0" applyNumberFormat="1" applyFont="1" applyFill="1" applyBorder="1" applyAlignment="1">
      <alignment horizontal="center" vertical="center"/>
    </xf>
    <xf numFmtId="0" fontId="19" fillId="21" borderId="5" xfId="0" applyNumberFormat="1" applyFont="1" applyFill="1" applyBorder="1" applyAlignment="1">
      <alignment horizontal="center" vertical="center"/>
    </xf>
    <xf numFmtId="0" fontId="20" fillId="17" borderId="4" xfId="0" applyNumberFormat="1" applyFont="1" applyFill="1" applyBorder="1" applyAlignment="1">
      <alignment horizontal="center" vertical="center"/>
    </xf>
    <xf numFmtId="0" fontId="20" fillId="17" borderId="8" xfId="0" applyNumberFormat="1" applyFont="1" applyFill="1" applyBorder="1" applyAlignment="1">
      <alignment horizontal="center" vertical="center"/>
    </xf>
    <xf numFmtId="0" fontId="20" fillId="17" borderId="5" xfId="0" applyNumberFormat="1" applyFont="1" applyFill="1" applyBorder="1" applyAlignment="1">
      <alignment horizontal="center" vertical="center"/>
    </xf>
    <xf numFmtId="0" fontId="1" fillId="0" borderId="3" xfId="1" applyFont="1" applyBorder="1" applyAlignment="1">
      <alignment horizontal="center" vertical="center"/>
    </xf>
    <xf numFmtId="0" fontId="6" fillId="13" borderId="4" xfId="1" applyFont="1" applyFill="1" applyBorder="1" applyAlignment="1">
      <alignment horizontal="center" vertical="center"/>
    </xf>
    <xf numFmtId="0" fontId="6" fillId="13" borderId="5" xfId="1" applyFont="1" applyFill="1" applyBorder="1" applyAlignment="1">
      <alignment horizontal="center" vertical="center"/>
    </xf>
    <xf numFmtId="0" fontId="22" fillId="13" borderId="4" xfId="1" applyFont="1" applyFill="1" applyBorder="1" applyAlignment="1">
      <alignment horizontal="center" vertical="center"/>
    </xf>
    <xf numFmtId="0" fontId="22" fillId="13" borderId="5" xfId="1" applyFont="1" applyFill="1" applyBorder="1" applyAlignment="1">
      <alignment horizontal="center" vertical="center"/>
    </xf>
    <xf numFmtId="0" fontId="6" fillId="0" borderId="3" xfId="1" applyFont="1" applyBorder="1" applyAlignment="1">
      <alignment horizontal="center" vertical="center"/>
    </xf>
    <xf numFmtId="0" fontId="6" fillId="13" borderId="1" xfId="1" applyFont="1" applyFill="1" applyBorder="1" applyAlignment="1">
      <alignment horizontal="center" vertical="center"/>
    </xf>
  </cellXfs>
  <cellStyles count="4">
    <cellStyle name="Normal" xfId="0" builtinId="0"/>
    <cellStyle name="Normal 2" xfId="1"/>
    <cellStyle name="Normal 2 2" xfId="2"/>
    <cellStyle name="Normal 3" xfId="3"/>
  </cellStyles>
  <dxfs count="0"/>
  <tableStyles count="0" defaultTableStyle="TableStyleMedium2" defaultPivotStyle="PivotStyleLight16"/>
  <colors>
    <mruColors>
      <color rgb="FFCCFF99"/>
      <color rgb="FF99FF33"/>
      <color rgb="FFFFFFCC"/>
      <color rgb="FFFFFF00"/>
      <color rgb="FFDAFCFE"/>
      <color rgb="FFCCFFCC"/>
      <color rgb="FF99CC00"/>
      <color rgb="FFFDE5B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495300</xdr:colOff>
          <xdr:row>0</xdr:row>
          <xdr:rowOff>95250</xdr:rowOff>
        </xdr:from>
        <xdr:to>
          <xdr:col>10</xdr:col>
          <xdr:colOff>904875</xdr:colOff>
          <xdr:row>1</xdr:row>
          <xdr:rowOff>0</xdr:rowOff>
        </xdr:to>
        <xdr:sp macro="" textlink="">
          <xdr:nvSpPr>
            <xdr:cNvPr id="1028" name="ComboBox1"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495300</xdr:colOff>
          <xdr:row>0</xdr:row>
          <xdr:rowOff>95250</xdr:rowOff>
        </xdr:from>
        <xdr:to>
          <xdr:col>10</xdr:col>
          <xdr:colOff>904875</xdr:colOff>
          <xdr:row>1</xdr:row>
          <xdr:rowOff>0</xdr:rowOff>
        </xdr:to>
        <xdr:sp macro="" textlink="">
          <xdr:nvSpPr>
            <xdr:cNvPr id="2049" name="ComboBox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ata\Activities\2017%20Season\SCA\Schedule\2017%20SCL%20Schedule%20(Draft)_April%207%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T20 and ODP Groups"/>
      <sheetName val="Legends &amp; Start Times"/>
      <sheetName val="League Setup"/>
      <sheetName val="Schedule 2017 - Draft"/>
      <sheetName val="Pierre Radisson"/>
      <sheetName val="Douglas"/>
      <sheetName val="Grassick"/>
      <sheetName val="Draws"/>
    </sheetNames>
    <sheetDataSet>
      <sheetData sheetId="0">
        <row r="2">
          <cell r="B2" t="str">
            <v>Abahani</v>
          </cell>
        </row>
        <row r="3">
          <cell r="B3" t="str">
            <v>BallBusters</v>
          </cell>
        </row>
        <row r="4">
          <cell r="B4" t="str">
            <v>Bolt</v>
          </cell>
        </row>
        <row r="5">
          <cell r="B5" t="str">
            <v>Bulls</v>
          </cell>
        </row>
        <row r="6">
          <cell r="B6" t="str">
            <v>Challengers</v>
          </cell>
        </row>
        <row r="7">
          <cell r="B7" t="str">
            <v>Fire</v>
          </cell>
        </row>
        <row r="8">
          <cell r="B8" t="str">
            <v>Gladiators</v>
          </cell>
        </row>
        <row r="9">
          <cell r="B9" t="str">
            <v>Hamptons</v>
          </cell>
        </row>
        <row r="10">
          <cell r="B10" t="str">
            <v>Hawks</v>
          </cell>
        </row>
        <row r="11">
          <cell r="B11" t="str">
            <v>ICE</v>
          </cell>
        </row>
        <row r="12">
          <cell r="B12" t="str">
            <v>Jaguars</v>
          </cell>
        </row>
        <row r="13">
          <cell r="B13" t="str">
            <v>Kingsmen</v>
          </cell>
        </row>
        <row r="14">
          <cell r="B14" t="str">
            <v>KR</v>
          </cell>
        </row>
        <row r="15">
          <cell r="B15" t="str">
            <v>Panthers</v>
          </cell>
        </row>
        <row r="16">
          <cell r="B16" t="str">
            <v>Pythons</v>
          </cell>
        </row>
        <row r="17">
          <cell r="B17" t="str">
            <v>QueenCity</v>
          </cell>
        </row>
        <row r="18">
          <cell r="B18" t="str">
            <v>Rangers</v>
          </cell>
        </row>
        <row r="19">
          <cell r="B19" t="str">
            <v>RCK</v>
          </cell>
        </row>
        <row r="20">
          <cell r="B20" t="str">
            <v>Rebels</v>
          </cell>
        </row>
        <row r="21">
          <cell r="B21" t="str">
            <v>Riders</v>
          </cell>
        </row>
        <row r="22">
          <cell r="B22" t="str">
            <v>Royals</v>
          </cell>
        </row>
        <row r="23">
          <cell r="B23" t="str">
            <v>RSK</v>
          </cell>
        </row>
        <row r="24">
          <cell r="B24" t="str">
            <v>Sloggers</v>
          </cell>
        </row>
        <row r="25">
          <cell r="B25" t="str">
            <v>Stallions</v>
          </cell>
        </row>
        <row r="26">
          <cell r="B26" t="str">
            <v>Stars</v>
          </cell>
        </row>
        <row r="27">
          <cell r="B27" t="str">
            <v>Strykers</v>
          </cell>
        </row>
        <row r="28">
          <cell r="B28" t="str">
            <v>Sunrisers</v>
          </cell>
        </row>
        <row r="29">
          <cell r="B29" t="str">
            <v>Thunders</v>
          </cell>
        </row>
        <row r="30">
          <cell r="B30" t="str">
            <v>Tigers</v>
          </cell>
        </row>
        <row r="31">
          <cell r="B31" t="str">
            <v>Tornado</v>
          </cell>
        </row>
        <row r="32">
          <cell r="B32" t="str">
            <v>United</v>
          </cell>
        </row>
        <row r="33">
          <cell r="B33" t="str">
            <v>Vikings</v>
          </cell>
        </row>
        <row r="34">
          <cell r="B34" t="str">
            <v>Warriors</v>
          </cell>
        </row>
        <row r="35">
          <cell r="B35" t="str">
            <v>Yorkers</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control" Target="../activeX/activeX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sheetPr>
  <dimension ref="A1:AC804"/>
  <sheetViews>
    <sheetView tabSelected="1" zoomScale="110" zoomScaleNormal="110" workbookViewId="0">
      <pane ySplit="3" topLeftCell="A4" activePane="bottomLeft" state="frozen"/>
      <selection activeCell="F17" sqref="F17"/>
      <selection pane="bottomLeft" activeCell="M1" sqref="M1:AC1048576"/>
    </sheetView>
  </sheetViews>
  <sheetFormatPr defaultRowHeight="15" x14ac:dyDescent="0.25"/>
  <cols>
    <col min="1" max="1" width="9.140625" style="13"/>
    <col min="2" max="2" width="13.5703125" style="13" customWidth="1"/>
    <col min="3" max="3" width="8.42578125" style="13" customWidth="1"/>
    <col min="4" max="4" width="11.28515625" style="13" customWidth="1"/>
    <col min="5" max="5" width="16.7109375" style="13" bestFit="1" customWidth="1"/>
    <col min="6" max="6" width="18.85546875" style="13" customWidth="1"/>
    <col min="7" max="7" width="17.7109375" style="13" customWidth="1"/>
    <col min="8" max="8" width="9" style="125" customWidth="1"/>
    <col min="9" max="9" width="7.85546875" style="125" customWidth="1"/>
    <col min="10" max="11" width="14.28515625" style="125" customWidth="1"/>
    <col min="12" max="12" width="9.140625" style="7" customWidth="1"/>
    <col min="13" max="13" width="8.85546875" style="13" hidden="1" customWidth="1"/>
    <col min="14" max="14" width="13.5703125" style="13" hidden="1" customWidth="1"/>
    <col min="15" max="15" width="8.42578125" style="13" hidden="1" customWidth="1"/>
    <col min="16" max="16" width="11.28515625" style="13" hidden="1" customWidth="1"/>
    <col min="17" max="17" width="16.7109375" style="13" hidden="1" customWidth="1"/>
    <col min="18" max="18" width="18.85546875" style="13" hidden="1" customWidth="1"/>
    <col min="19" max="19" width="17.7109375" style="13" hidden="1" customWidth="1"/>
    <col min="20" max="20" width="9" style="11" hidden="1" customWidth="1"/>
    <col min="21" max="21" width="7.85546875" style="11" hidden="1" customWidth="1"/>
    <col min="22" max="23" width="14.28515625" style="11" hidden="1" customWidth="1"/>
    <col min="24" max="29" width="9.140625" style="7" hidden="1" customWidth="1"/>
    <col min="30" max="16384" width="9.140625" style="7"/>
  </cols>
  <sheetData>
    <row r="1" spans="1:29" ht="30" customHeight="1" x14ac:dyDescent="0.25">
      <c r="G1" s="75" t="s">
        <v>150</v>
      </c>
      <c r="X1" s="59" t="s">
        <v>151</v>
      </c>
    </row>
    <row r="2" spans="1:29" ht="30.75" customHeight="1" x14ac:dyDescent="0.25"/>
    <row r="3" spans="1:29" ht="45" x14ac:dyDescent="0.25">
      <c r="A3" s="3" t="s">
        <v>44</v>
      </c>
      <c r="B3" s="4" t="s">
        <v>52</v>
      </c>
      <c r="C3" s="5" t="s">
        <v>0</v>
      </c>
      <c r="D3" s="5" t="s">
        <v>1</v>
      </c>
      <c r="E3" s="5" t="s">
        <v>2</v>
      </c>
      <c r="F3" s="5" t="s">
        <v>3</v>
      </c>
      <c r="G3" s="5" t="s">
        <v>4</v>
      </c>
      <c r="H3" s="6" t="s">
        <v>5</v>
      </c>
      <c r="I3" s="6" t="s">
        <v>6</v>
      </c>
      <c r="J3" s="1" t="s">
        <v>7</v>
      </c>
      <c r="K3" s="1" t="s">
        <v>8</v>
      </c>
      <c r="M3" s="3" t="s">
        <v>44</v>
      </c>
      <c r="N3" s="4" t="s">
        <v>52</v>
      </c>
      <c r="O3" s="5" t="s">
        <v>0</v>
      </c>
      <c r="P3" s="5" t="s">
        <v>1</v>
      </c>
      <c r="Q3" s="5" t="s">
        <v>2</v>
      </c>
      <c r="R3" s="5" t="s">
        <v>3</v>
      </c>
      <c r="S3" s="5" t="s">
        <v>4</v>
      </c>
      <c r="T3" s="6" t="s">
        <v>5</v>
      </c>
      <c r="U3" s="6" t="s">
        <v>6</v>
      </c>
      <c r="V3" s="1" t="s">
        <v>7</v>
      </c>
      <c r="W3" s="1" t="s">
        <v>8</v>
      </c>
      <c r="X3" t="s">
        <v>55</v>
      </c>
      <c r="Y3"/>
      <c r="Z3"/>
      <c r="AA3"/>
      <c r="AB3"/>
      <c r="AC3"/>
    </row>
    <row r="4" spans="1:29" ht="20.100000000000001" customHeight="1" x14ac:dyDescent="0.25">
      <c r="A4" s="23">
        <f>IFERROR(INDEX($M$4:$W$247,$AA4,COLUMNS($M$3:M3)),"")</f>
        <v>1</v>
      </c>
      <c r="B4" s="8">
        <f>IFERROR(INDEX($M$4:$W$247,$AA4,COLUMNS($M$3:N3)),"")</f>
        <v>42861</v>
      </c>
      <c r="C4" s="14">
        <f>IFERROR(INDEX($M$4:$W$247,$AA4,COLUMNS($M$3:O3)),"")</f>
        <v>1</v>
      </c>
      <c r="D4" s="23" t="str">
        <f>IFERROR(INDEX($M$4:$W$247,$AA4,COLUMNS($M$3:P3)),"")</f>
        <v>Saturday</v>
      </c>
      <c r="E4" s="58" t="str">
        <f>IFERROR(INDEX($M$4:$W$247,$AA4,COLUMNS($M$3:Q3)),"")</f>
        <v>Regina</v>
      </c>
      <c r="F4" s="58" t="str">
        <f>IFERROR(INDEX($M$4:$W$247,$AA4,COLUMNS($M$3:R3)),"")</f>
        <v>Douglas</v>
      </c>
      <c r="G4" s="58" t="str">
        <f>IFERROR(INDEX($M$4:$W$247,$AA4,COLUMNS($M$3:S3)),"")</f>
        <v>T20 Group 1</v>
      </c>
      <c r="H4" s="126">
        <f>IFERROR(INDEX($M$4:$W$247,$AA4,COLUMNS($M$3:T3)),"")</f>
        <v>0.375</v>
      </c>
      <c r="I4" s="126">
        <f>IFERROR(INDEX($M$4:$W$247,$AA4,COLUMNS($M$3:U3)),"")</f>
        <v>0.52083333333333337</v>
      </c>
      <c r="J4" s="127" t="str">
        <f>IFERROR(INDEX($M$4:$W$247,$AA4,COLUMNS($M$3:V3)),"")</f>
        <v>United</v>
      </c>
      <c r="K4" s="127" t="str">
        <f>IFERROR(INDEX($M$4:$W$247,$AA4,COLUMNS($M$3:W3)),"")</f>
        <v>Cavaliers Fire</v>
      </c>
      <c r="M4" s="23">
        <v>1</v>
      </c>
      <c r="N4" s="8">
        <v>42861</v>
      </c>
      <c r="O4" s="14">
        <v>1</v>
      </c>
      <c r="P4" s="23" t="s">
        <v>9</v>
      </c>
      <c r="Q4" s="17" t="s">
        <v>10</v>
      </c>
      <c r="R4" s="18" t="s">
        <v>11</v>
      </c>
      <c r="S4" s="18" t="s">
        <v>12</v>
      </c>
      <c r="T4" s="9">
        <v>0.375</v>
      </c>
      <c r="U4" s="9">
        <v>0.52083333333333337</v>
      </c>
      <c r="V4" s="10" t="s">
        <v>14</v>
      </c>
      <c r="W4" s="10" t="s">
        <v>64</v>
      </c>
      <c r="X4">
        <f>IF(OR(V4=$X$1,W4=$X$1),1,0)</f>
        <v>0</v>
      </c>
      <c r="Y4">
        <f>ROWS($M$4:$M4)</f>
        <v>1</v>
      </c>
      <c r="Z4">
        <f>IF(OR(ISNUMBER(SEARCH($X$1,V4)),ISNUMBER(SEARCH($X$1,W4))),Y4,"")</f>
        <v>1</v>
      </c>
      <c r="AA4">
        <f>IFERROR(SMALL($Z$4:$Z$247,Y4),"")</f>
        <v>1</v>
      </c>
      <c r="AB4"/>
      <c r="AC4"/>
    </row>
    <row r="5" spans="1:29" ht="20.100000000000001" customHeight="1" x14ac:dyDescent="0.25">
      <c r="A5" s="23">
        <f>IFERROR(INDEX($M$4:$W$247,$AA5,COLUMNS($M$3:M4)),"")</f>
        <v>2</v>
      </c>
      <c r="B5" s="8">
        <f>IFERROR(INDEX($M$4:$W$247,$AA5,COLUMNS($M$3:N4)),"")</f>
        <v>42861</v>
      </c>
      <c r="C5" s="14">
        <f>IFERROR(INDEX($M$4:$W$247,$AA5,COLUMNS($M$3:O4)),"")</f>
        <v>2</v>
      </c>
      <c r="D5" s="23" t="str">
        <f>IFERROR(INDEX($M$4:$W$247,$AA5,COLUMNS($M$3:P4)),"")</f>
        <v>Saturday</v>
      </c>
      <c r="E5" s="58" t="str">
        <f>IFERROR(INDEX($M$4:$W$247,$AA5,COLUMNS($M$3:Q4)),"")</f>
        <v>Regina</v>
      </c>
      <c r="F5" s="58" t="str">
        <f>IFERROR(INDEX($M$4:$W$247,$AA5,COLUMNS($M$3:R4)),"")</f>
        <v>Douglas</v>
      </c>
      <c r="G5" s="58" t="str">
        <f>IFERROR(INDEX($M$4:$W$247,$AA5,COLUMNS($M$3:S4)),"")</f>
        <v>T20 Group 2</v>
      </c>
      <c r="H5" s="126">
        <f>IFERROR(INDEX($M$4:$W$247,$AA5,COLUMNS($M$3:T4)),"")</f>
        <v>0.54166666666666663</v>
      </c>
      <c r="I5" s="126">
        <f>IFERROR(INDEX($M$4:$W$247,$AA5,COLUMNS($M$3:U4)),"")</f>
        <v>0.6875</v>
      </c>
      <c r="J5" s="127" t="str">
        <f>IFERROR(INDEX($M$4:$W$247,$AA5,COLUMNS($M$3:V4)),"")</f>
        <v>Sloggers</v>
      </c>
      <c r="K5" s="127" t="str">
        <f>IFERROR(INDEX($M$4:$W$247,$AA5,COLUMNS($M$3:W4)),"")</f>
        <v>Titans Bolt</v>
      </c>
      <c r="M5" s="23">
        <v>2</v>
      </c>
      <c r="N5" s="8">
        <v>42861</v>
      </c>
      <c r="O5" s="14">
        <v>2</v>
      </c>
      <c r="P5" s="23" t="s">
        <v>9</v>
      </c>
      <c r="Q5" s="17" t="s">
        <v>10</v>
      </c>
      <c r="R5" s="19" t="s">
        <v>11</v>
      </c>
      <c r="S5" s="19" t="s">
        <v>15</v>
      </c>
      <c r="T5" s="9">
        <v>0.54166666666666663</v>
      </c>
      <c r="U5" s="9">
        <v>0.6875</v>
      </c>
      <c r="V5" s="10" t="s">
        <v>18</v>
      </c>
      <c r="W5" s="10" t="s">
        <v>171</v>
      </c>
      <c r="X5">
        <f t="shared" ref="X5:X68" si="0">IF(OR(V5=$X$1,W5=$X$1),1,0)</f>
        <v>0</v>
      </c>
      <c r="Y5">
        <f>ROWS($M$4:$M5)</f>
        <v>2</v>
      </c>
      <c r="Z5">
        <f t="shared" ref="Z5:Z68" si="1">IF(OR(ISNUMBER(SEARCH($X$1,V5)),ISNUMBER(SEARCH($X$1,W5))),Y5,"")</f>
        <v>2</v>
      </c>
      <c r="AA5">
        <f t="shared" ref="AA5:AA68" si="2">IFERROR(SMALL($Z$4:$Z$247,Y5),"")</f>
        <v>2</v>
      </c>
      <c r="AB5"/>
    </row>
    <row r="6" spans="1:29" ht="20.100000000000001" customHeight="1" x14ac:dyDescent="0.25">
      <c r="A6" s="23">
        <f>IFERROR(INDEX($M$4:$W$247,$AA6,COLUMNS($M$3:M5)),"")</f>
        <v>3</v>
      </c>
      <c r="B6" s="8">
        <f>IFERROR(INDEX($M$4:$W$247,$AA6,COLUMNS($M$3:N5)),"")</f>
        <v>42861</v>
      </c>
      <c r="C6" s="14">
        <f>IFERROR(INDEX($M$4:$W$247,$AA6,COLUMNS($M$3:O5)),"")</f>
        <v>3</v>
      </c>
      <c r="D6" s="23" t="str">
        <f>IFERROR(INDEX($M$4:$W$247,$AA6,COLUMNS($M$3:P5)),"")</f>
        <v>Saturday</v>
      </c>
      <c r="E6" s="58" t="str">
        <f>IFERROR(INDEX($M$4:$W$247,$AA6,COLUMNS($M$3:Q5)),"")</f>
        <v>Regina</v>
      </c>
      <c r="F6" s="58" t="str">
        <f>IFERROR(INDEX($M$4:$W$247,$AA6,COLUMNS($M$3:R5)),"")</f>
        <v>Douglas</v>
      </c>
      <c r="G6" s="58" t="str">
        <f>IFERROR(INDEX($M$4:$W$247,$AA6,COLUMNS($M$3:S5)),"")</f>
        <v>T20 Group 1</v>
      </c>
      <c r="H6" s="126">
        <f>IFERROR(INDEX($M$4:$W$247,$AA6,COLUMNS($M$3:T5)),"")</f>
        <v>0.6875</v>
      </c>
      <c r="I6" s="126">
        <f>IFERROR(INDEX($M$4:$W$247,$AA6,COLUMNS($M$3:U5)),"")</f>
        <v>0.83333333333333337</v>
      </c>
      <c r="J6" s="127" t="str">
        <f>IFERROR(INDEX($M$4:$W$247,$AA6,COLUMNS($M$3:V5)),"")</f>
        <v>Armours</v>
      </c>
      <c r="K6" s="127" t="str">
        <f>IFERROR(INDEX($M$4:$W$247,$AA6,COLUMNS($M$3:W5)),"")</f>
        <v>Royals</v>
      </c>
      <c r="M6" s="23">
        <v>3</v>
      </c>
      <c r="N6" s="8">
        <v>42861</v>
      </c>
      <c r="O6" s="14">
        <v>3</v>
      </c>
      <c r="P6" s="23" t="s">
        <v>9</v>
      </c>
      <c r="Q6" s="17" t="s">
        <v>10</v>
      </c>
      <c r="R6" s="18" t="s">
        <v>11</v>
      </c>
      <c r="S6" s="18" t="s">
        <v>12</v>
      </c>
      <c r="T6" s="9">
        <v>0.6875</v>
      </c>
      <c r="U6" s="9">
        <v>0.83333333333333337</v>
      </c>
      <c r="V6" s="10" t="s">
        <v>170</v>
      </c>
      <c r="W6" s="10" t="s">
        <v>19</v>
      </c>
      <c r="X6">
        <f t="shared" si="0"/>
        <v>0</v>
      </c>
      <c r="Y6">
        <f>ROWS($M$4:$M6)</f>
        <v>3</v>
      </c>
      <c r="Z6">
        <f t="shared" si="1"/>
        <v>3</v>
      </c>
      <c r="AA6">
        <f t="shared" si="2"/>
        <v>3</v>
      </c>
      <c r="AB6"/>
    </row>
    <row r="7" spans="1:29" ht="20.100000000000001" customHeight="1" x14ac:dyDescent="0.25">
      <c r="A7" s="23">
        <f>IFERROR(INDEX($M$4:$W$247,$AA7,COLUMNS($M$3:M6)),"")</f>
        <v>4</v>
      </c>
      <c r="B7" s="8">
        <f>IFERROR(INDEX($M$4:$W$247,$AA7,COLUMNS($M$3:N6)),"")</f>
        <v>42861</v>
      </c>
      <c r="C7" s="14">
        <f>IFERROR(INDEX($M$4:$W$247,$AA7,COLUMNS($M$3:O6)),"")</f>
        <v>1</v>
      </c>
      <c r="D7" s="23" t="str">
        <f>IFERROR(INDEX($M$4:$W$247,$AA7,COLUMNS($M$3:P6)),"")</f>
        <v>Sunday</v>
      </c>
      <c r="E7" s="58" t="str">
        <f>IFERROR(INDEX($M$4:$W$247,$AA7,COLUMNS($M$3:Q6)),"")</f>
        <v>Regina</v>
      </c>
      <c r="F7" s="58" t="str">
        <f>IFERROR(INDEX($M$4:$W$247,$AA7,COLUMNS($M$3:R6)),"")</f>
        <v>Grassick</v>
      </c>
      <c r="G7" s="58" t="str">
        <f>IFERROR(INDEX($M$4:$W$247,$AA7,COLUMNS($M$3:S6)),"")</f>
        <v>T20 Group 1</v>
      </c>
      <c r="H7" s="126">
        <f>IFERROR(INDEX($M$4:$W$247,$AA7,COLUMNS($M$3:T6)),"")</f>
        <v>0.375</v>
      </c>
      <c r="I7" s="126">
        <f>IFERROR(INDEX($M$4:$W$247,$AA7,COLUMNS($M$3:U6)),"")</f>
        <v>0.52083333333333337</v>
      </c>
      <c r="J7" s="127" t="str">
        <f>IFERROR(INDEX($M$4:$W$247,$AA7,COLUMNS($M$3:V6)),"")</f>
        <v>Hawks</v>
      </c>
      <c r="K7" s="127" t="str">
        <f>IFERROR(INDEX($M$4:$W$247,$AA7,COLUMNS($M$3:W6)),"")</f>
        <v>Jaguars</v>
      </c>
      <c r="M7" s="23">
        <v>4</v>
      </c>
      <c r="N7" s="8">
        <v>42861</v>
      </c>
      <c r="O7" s="14">
        <v>1</v>
      </c>
      <c r="P7" s="23" t="s">
        <v>29</v>
      </c>
      <c r="Q7" s="15" t="s">
        <v>10</v>
      </c>
      <c r="R7" s="18" t="s">
        <v>20</v>
      </c>
      <c r="S7" s="18" t="s">
        <v>12</v>
      </c>
      <c r="T7" s="9">
        <v>0.375</v>
      </c>
      <c r="U7" s="9">
        <v>0.52083333333333337</v>
      </c>
      <c r="V7" s="10" t="s">
        <v>25</v>
      </c>
      <c r="W7" s="10" t="s">
        <v>17</v>
      </c>
      <c r="X7">
        <f t="shared" si="0"/>
        <v>0</v>
      </c>
      <c r="Y7">
        <f>ROWS($M$4:$M7)</f>
        <v>4</v>
      </c>
      <c r="Z7">
        <f t="shared" si="1"/>
        <v>4</v>
      </c>
      <c r="AA7">
        <f t="shared" si="2"/>
        <v>4</v>
      </c>
      <c r="AB7"/>
    </row>
    <row r="8" spans="1:29" ht="20.100000000000001" customHeight="1" x14ac:dyDescent="0.25">
      <c r="A8" s="23">
        <f>IFERROR(INDEX($M$4:$W$247,$AA8,COLUMNS($M$3:M7)),"")</f>
        <v>5</v>
      </c>
      <c r="B8" s="8">
        <f>IFERROR(INDEX($M$4:$W$247,$AA8,COLUMNS($M$3:N7)),"")</f>
        <v>42861</v>
      </c>
      <c r="C8" s="14">
        <f>IFERROR(INDEX($M$4:$W$247,$AA8,COLUMNS($M$3:O7)),"")</f>
        <v>2</v>
      </c>
      <c r="D8" s="23" t="str">
        <f>IFERROR(INDEX($M$4:$W$247,$AA8,COLUMNS($M$3:P7)),"")</f>
        <v>Saturday</v>
      </c>
      <c r="E8" s="58" t="str">
        <f>IFERROR(INDEX($M$4:$W$247,$AA8,COLUMNS($M$3:Q7)),"")</f>
        <v>Regina</v>
      </c>
      <c r="F8" s="58" t="str">
        <f>IFERROR(INDEX($M$4:$W$247,$AA8,COLUMNS($M$3:R7)),"")</f>
        <v>Grassick</v>
      </c>
      <c r="G8" s="58" t="str">
        <f>IFERROR(INDEX($M$4:$W$247,$AA8,COLUMNS($M$3:S7)),"")</f>
        <v>T20 Group 2</v>
      </c>
      <c r="H8" s="126">
        <f>IFERROR(INDEX($M$4:$W$247,$AA8,COLUMNS($M$3:T7)),"")</f>
        <v>0.54166666666666663</v>
      </c>
      <c r="I8" s="126">
        <f>IFERROR(INDEX($M$4:$W$247,$AA8,COLUMNS($M$3:U7)),"")</f>
        <v>0.6875</v>
      </c>
      <c r="J8" s="127" t="str">
        <f>IFERROR(INDEX($M$4:$W$247,$AA8,COLUMNS($M$3:V7)),"")</f>
        <v>Strykers</v>
      </c>
      <c r="K8" s="127" t="str">
        <f>IFERROR(INDEX($M$4:$W$247,$AA8,COLUMNS($M$3:W7)),"")</f>
        <v>Abahani</v>
      </c>
      <c r="M8" s="23">
        <v>5</v>
      </c>
      <c r="N8" s="8">
        <v>42861</v>
      </c>
      <c r="O8" s="14">
        <v>2</v>
      </c>
      <c r="P8" s="23" t="s">
        <v>9</v>
      </c>
      <c r="Q8" s="15" t="s">
        <v>10</v>
      </c>
      <c r="R8" s="19" t="s">
        <v>20</v>
      </c>
      <c r="S8" s="19" t="s">
        <v>15</v>
      </c>
      <c r="T8" s="9">
        <v>0.54166666666666663</v>
      </c>
      <c r="U8" s="9">
        <v>0.6875</v>
      </c>
      <c r="V8" s="10" t="s">
        <v>22</v>
      </c>
      <c r="W8" s="10" t="s">
        <v>23</v>
      </c>
      <c r="X8">
        <f t="shared" si="0"/>
        <v>0</v>
      </c>
      <c r="Y8">
        <f>ROWS($M$4:$M8)</f>
        <v>5</v>
      </c>
      <c r="Z8">
        <f t="shared" si="1"/>
        <v>5</v>
      </c>
      <c r="AA8">
        <f t="shared" si="2"/>
        <v>5</v>
      </c>
      <c r="AB8"/>
    </row>
    <row r="9" spans="1:29" ht="20.100000000000001" customHeight="1" x14ac:dyDescent="0.25">
      <c r="A9" s="23">
        <f>IFERROR(INDEX($M$4:$W$247,$AA9,COLUMNS($M$3:M8)),"")</f>
        <v>6</v>
      </c>
      <c r="B9" s="8">
        <f>IFERROR(INDEX($M$4:$W$247,$AA9,COLUMNS($M$3:N8)),"")</f>
        <v>42861</v>
      </c>
      <c r="C9" s="14">
        <f>IFERROR(INDEX($M$4:$W$247,$AA9,COLUMNS($M$3:O8)),"")</f>
        <v>3</v>
      </c>
      <c r="D9" s="23" t="str">
        <f>IFERROR(INDEX($M$4:$W$247,$AA9,COLUMNS($M$3:P8)),"")</f>
        <v>Saturday</v>
      </c>
      <c r="E9" s="58" t="str">
        <f>IFERROR(INDEX($M$4:$W$247,$AA9,COLUMNS($M$3:Q8)),"")</f>
        <v>Regina</v>
      </c>
      <c r="F9" s="58" t="str">
        <f>IFERROR(INDEX($M$4:$W$247,$AA9,COLUMNS($M$3:R8)),"")</f>
        <v>Grassick</v>
      </c>
      <c r="G9" s="58" t="str">
        <f>IFERROR(INDEX($M$4:$W$247,$AA9,COLUMNS($M$3:S8)),"")</f>
        <v>T20 Group 2</v>
      </c>
      <c r="H9" s="126">
        <f>IFERROR(INDEX($M$4:$W$247,$AA9,COLUMNS($M$3:T8)),"")</f>
        <v>0.6875</v>
      </c>
      <c r="I9" s="126">
        <f>IFERROR(INDEX($M$4:$W$247,$AA9,COLUMNS($M$3:U8)),"")</f>
        <v>0.83333333333333337</v>
      </c>
      <c r="J9" s="127" t="str">
        <f>IFERROR(INDEX($M$4:$W$247,$AA9,COLUMNS($M$3:V8)),"")</f>
        <v>MJ Gladiators</v>
      </c>
      <c r="K9" s="127" t="str">
        <f>IFERROR(INDEX($M$4:$W$247,$AA9,COLUMNS($M$3:W8)),"")</f>
        <v>Rebels</v>
      </c>
      <c r="M9" s="23">
        <v>6</v>
      </c>
      <c r="N9" s="8">
        <v>42861</v>
      </c>
      <c r="O9" s="14">
        <v>3</v>
      </c>
      <c r="P9" s="23" t="s">
        <v>9</v>
      </c>
      <c r="Q9" s="15" t="s">
        <v>10</v>
      </c>
      <c r="R9" s="19" t="s">
        <v>20</v>
      </c>
      <c r="S9" s="19" t="s">
        <v>15</v>
      </c>
      <c r="T9" s="9">
        <v>0.6875</v>
      </c>
      <c r="U9" s="9">
        <v>0.83333333333333337</v>
      </c>
      <c r="V9" s="10" t="s">
        <v>65</v>
      </c>
      <c r="W9" s="10" t="s">
        <v>26</v>
      </c>
      <c r="X9">
        <f t="shared" si="0"/>
        <v>0</v>
      </c>
      <c r="Y9">
        <f>ROWS($M$4:$M9)</f>
        <v>6</v>
      </c>
      <c r="Z9">
        <f t="shared" si="1"/>
        <v>6</v>
      </c>
      <c r="AA9">
        <f t="shared" si="2"/>
        <v>6</v>
      </c>
      <c r="AB9"/>
    </row>
    <row r="10" spans="1:29" ht="20.100000000000001" customHeight="1" x14ac:dyDescent="0.25">
      <c r="A10" s="23">
        <f>IFERROR(INDEX($M$4:$W$247,$AA10,COLUMNS($M$3:M9)),"")</f>
        <v>7</v>
      </c>
      <c r="B10" s="8">
        <f>IFERROR(INDEX($M$4:$W$247,$AA10,COLUMNS($M$3:N9)),"")</f>
        <v>42861</v>
      </c>
      <c r="C10" s="14">
        <f>IFERROR(INDEX($M$4:$W$247,$AA10,COLUMNS($M$3:O9)),"")</f>
        <v>1</v>
      </c>
      <c r="D10" s="23" t="str">
        <f>IFERROR(INDEX($M$4:$W$247,$AA10,COLUMNS($M$3:P9)),"")</f>
        <v>Saturday</v>
      </c>
      <c r="E10" s="58" t="str">
        <f>IFERROR(INDEX($M$4:$W$247,$AA10,COLUMNS($M$3:Q9)),"")</f>
        <v>Saskatoon</v>
      </c>
      <c r="F10" s="58" t="str">
        <f>IFERROR(INDEX($M$4:$W$247,$AA10,COLUMNS($M$3:R9)),"")</f>
        <v>Pierre Radisson</v>
      </c>
      <c r="G10" s="58" t="str">
        <f>IFERROR(INDEX($M$4:$W$247,$AA10,COLUMNS($M$3:S9)),"")</f>
        <v>T20 Saskatoon</v>
      </c>
      <c r="H10" s="126">
        <f>IFERROR(INDEX($M$4:$W$247,$AA10,COLUMNS($M$3:T9)),"")</f>
        <v>0.375</v>
      </c>
      <c r="I10" s="126">
        <f>IFERROR(INDEX($M$4:$W$247,$AA10,COLUMNS($M$3:U9)),"")</f>
        <v>0.52083333333333337</v>
      </c>
      <c r="J10" s="127" t="str">
        <f>IFERROR(INDEX($M$4:$W$247,$AA10,COLUMNS($M$3:V9)),"")</f>
        <v>Tigers</v>
      </c>
      <c r="K10" s="127" t="str">
        <f>IFERROR(INDEX($M$4:$W$247,$AA10,COLUMNS($M$3:W9)),"")</f>
        <v>Thunders</v>
      </c>
      <c r="M10" s="23">
        <v>7</v>
      </c>
      <c r="N10" s="8">
        <v>42861</v>
      </c>
      <c r="O10" s="14">
        <v>1</v>
      </c>
      <c r="P10" s="23" t="s">
        <v>9</v>
      </c>
      <c r="Q10" s="16" t="s">
        <v>27</v>
      </c>
      <c r="R10" s="20" t="s">
        <v>28</v>
      </c>
      <c r="S10" s="20" t="s">
        <v>45</v>
      </c>
      <c r="T10" s="9">
        <v>0.375</v>
      </c>
      <c r="U10" s="9">
        <v>0.52083333333333337</v>
      </c>
      <c r="V10" s="10" t="s">
        <v>46</v>
      </c>
      <c r="W10" s="10" t="s">
        <v>47</v>
      </c>
      <c r="X10">
        <f t="shared" si="0"/>
        <v>0</v>
      </c>
      <c r="Y10">
        <f>ROWS($M$4:$M10)</f>
        <v>7</v>
      </c>
      <c r="Z10">
        <f t="shared" si="1"/>
        <v>7</v>
      </c>
      <c r="AA10">
        <f t="shared" si="2"/>
        <v>7</v>
      </c>
      <c r="AB10"/>
    </row>
    <row r="11" spans="1:29" ht="20.100000000000001" customHeight="1" x14ac:dyDescent="0.25">
      <c r="A11" s="23">
        <f>IFERROR(INDEX($M$4:$W$247,$AA11,COLUMNS($M$3:M10)),"")</f>
        <v>8</v>
      </c>
      <c r="B11" s="8">
        <f>IFERROR(INDEX($M$4:$W$247,$AA11,COLUMNS($M$3:N10)),"")</f>
        <v>42861</v>
      </c>
      <c r="C11" s="14">
        <f>IFERROR(INDEX($M$4:$W$247,$AA11,COLUMNS($M$3:O10)),"")</f>
        <v>2</v>
      </c>
      <c r="D11" s="23" t="str">
        <f>IFERROR(INDEX($M$4:$W$247,$AA11,COLUMNS($M$3:P10)),"")</f>
        <v>Saturday</v>
      </c>
      <c r="E11" s="58" t="str">
        <f>IFERROR(INDEX($M$4:$W$247,$AA11,COLUMNS($M$3:Q10)),"")</f>
        <v>Saskatoon</v>
      </c>
      <c r="F11" s="58" t="str">
        <f>IFERROR(INDEX($M$4:$W$247,$AA11,COLUMNS($M$3:R10)),"")</f>
        <v>Pierre Radisson</v>
      </c>
      <c r="G11" s="58" t="str">
        <f>IFERROR(INDEX($M$4:$W$247,$AA11,COLUMNS($M$3:S10)),"")</f>
        <v>T20 Saskatoon</v>
      </c>
      <c r="H11" s="126">
        <f>IFERROR(INDEX($M$4:$W$247,$AA11,COLUMNS($M$3:T10)),"")</f>
        <v>0.54166666666666663</v>
      </c>
      <c r="I11" s="126">
        <f>IFERROR(INDEX($M$4:$W$247,$AA11,COLUMNS($M$3:U10)),"")</f>
        <v>0.6875</v>
      </c>
      <c r="J11" s="127" t="str">
        <f>IFERROR(INDEX($M$4:$W$247,$AA11,COLUMNS($M$3:V10)),"")</f>
        <v>Warriors</v>
      </c>
      <c r="K11" s="127" t="str">
        <f>IFERROR(INDEX($M$4:$W$247,$AA11,COLUMNS($M$3:W10)),"")</f>
        <v>Kingsmen XI</v>
      </c>
      <c r="M11" s="23">
        <v>8</v>
      </c>
      <c r="N11" s="8">
        <v>42861</v>
      </c>
      <c r="O11" s="14">
        <v>2</v>
      </c>
      <c r="P11" s="23" t="s">
        <v>9</v>
      </c>
      <c r="Q11" s="16" t="s">
        <v>27</v>
      </c>
      <c r="R11" s="20" t="s">
        <v>28</v>
      </c>
      <c r="S11" s="20" t="s">
        <v>45</v>
      </c>
      <c r="T11" s="9">
        <v>0.54166666666666663</v>
      </c>
      <c r="U11" s="9">
        <v>0.6875</v>
      </c>
      <c r="V11" s="10" t="s">
        <v>35</v>
      </c>
      <c r="W11" s="10" t="s">
        <v>68</v>
      </c>
      <c r="X11">
        <f t="shared" si="0"/>
        <v>0</v>
      </c>
      <c r="Y11">
        <f>ROWS($M$4:$M11)</f>
        <v>8</v>
      </c>
      <c r="Z11">
        <f t="shared" si="1"/>
        <v>8</v>
      </c>
      <c r="AA11">
        <f t="shared" si="2"/>
        <v>8</v>
      </c>
      <c r="AB11"/>
    </row>
    <row r="12" spans="1:29" ht="20.100000000000001" customHeight="1" x14ac:dyDescent="0.25">
      <c r="A12" s="23">
        <f>IFERROR(INDEX($M$4:$W$247,$AA12,COLUMNS($M$3:M11)),"")</f>
        <v>9</v>
      </c>
      <c r="B12" s="8">
        <f>IFERROR(INDEX($M$4:$W$247,$AA12,COLUMNS($M$3:N11)),"")</f>
        <v>42861</v>
      </c>
      <c r="C12" s="14">
        <f>IFERROR(INDEX($M$4:$W$247,$AA12,COLUMNS($M$3:O11)),"")</f>
        <v>3</v>
      </c>
      <c r="D12" s="23" t="str">
        <f>IFERROR(INDEX($M$4:$W$247,$AA12,COLUMNS($M$3:P11)),"")</f>
        <v>Saturday</v>
      </c>
      <c r="E12" s="58" t="str">
        <f>IFERROR(INDEX($M$4:$W$247,$AA12,COLUMNS($M$3:Q11)),"")</f>
        <v>Saskatoon</v>
      </c>
      <c r="F12" s="58" t="str">
        <f>IFERROR(INDEX($M$4:$W$247,$AA12,COLUMNS($M$3:R11)),"")</f>
        <v>Pierre Radisson</v>
      </c>
      <c r="G12" s="58" t="str">
        <f>IFERROR(INDEX($M$4:$W$247,$AA12,COLUMNS($M$3:S11)),"")</f>
        <v>T20 Saskatoon</v>
      </c>
      <c r="H12" s="126">
        <f>IFERROR(INDEX($M$4:$W$247,$AA12,COLUMNS($M$3:T11)),"")</f>
        <v>0.6875</v>
      </c>
      <c r="I12" s="126">
        <f>IFERROR(INDEX($M$4:$W$247,$AA12,COLUMNS($M$3:U11)),"")</f>
        <v>0.83333333333333337</v>
      </c>
      <c r="J12" s="127" t="str">
        <f>IFERROR(INDEX($M$4:$W$247,$AA12,COLUMNS($M$3:V11)),"")</f>
        <v>Knight Riders</v>
      </c>
      <c r="K12" s="127" t="str">
        <f>IFERROR(INDEX($M$4:$W$247,$AA12,COLUMNS($M$3:W11)),"")</f>
        <v>Challengers</v>
      </c>
      <c r="M12" s="23">
        <v>9</v>
      </c>
      <c r="N12" s="8">
        <v>42861</v>
      </c>
      <c r="O12" s="14">
        <v>3</v>
      </c>
      <c r="P12" s="23" t="s">
        <v>9</v>
      </c>
      <c r="Q12" s="16" t="s">
        <v>27</v>
      </c>
      <c r="R12" s="20" t="s">
        <v>28</v>
      </c>
      <c r="S12" s="20" t="s">
        <v>45</v>
      </c>
      <c r="T12" s="9">
        <v>0.6875</v>
      </c>
      <c r="U12" s="9">
        <v>0.83333333333333337</v>
      </c>
      <c r="V12" s="10" t="s">
        <v>48</v>
      </c>
      <c r="W12" s="10" t="s">
        <v>49</v>
      </c>
      <c r="X12">
        <f t="shared" si="0"/>
        <v>0</v>
      </c>
      <c r="Y12">
        <f>ROWS($M$4:$M12)</f>
        <v>9</v>
      </c>
      <c r="Z12">
        <f t="shared" si="1"/>
        <v>9</v>
      </c>
      <c r="AA12">
        <f t="shared" si="2"/>
        <v>9</v>
      </c>
      <c r="AB12"/>
    </row>
    <row r="13" spans="1:29" ht="20.100000000000001" customHeight="1" x14ac:dyDescent="0.25">
      <c r="A13" s="23">
        <f>IFERROR(INDEX($M$4:$W$247,$AA13,COLUMNS($M$3:M12)),"")</f>
        <v>10</v>
      </c>
      <c r="B13" s="8">
        <f>IFERROR(INDEX($M$4:$W$247,$AA13,COLUMNS($M$3:N12)),"")</f>
        <v>42862</v>
      </c>
      <c r="C13" s="14">
        <f>IFERROR(INDEX($M$4:$W$247,$AA13,COLUMNS($M$3:O12)),"")</f>
        <v>1</v>
      </c>
      <c r="D13" s="23" t="str">
        <f>IFERROR(INDEX($M$4:$W$247,$AA13,COLUMNS($M$3:P12)),"")</f>
        <v>Sunday</v>
      </c>
      <c r="E13" s="58" t="str">
        <f>IFERROR(INDEX($M$4:$W$247,$AA13,COLUMNS($M$3:Q12)),"")</f>
        <v>Regina</v>
      </c>
      <c r="F13" s="58" t="str">
        <f>IFERROR(INDEX($M$4:$W$247,$AA13,COLUMNS($M$3:R12)),"")</f>
        <v>Douglas</v>
      </c>
      <c r="G13" s="58" t="str">
        <f>IFERROR(INDEX($M$4:$W$247,$AA13,COLUMNS($M$3:S12)),"")</f>
        <v>T20 Group 2</v>
      </c>
      <c r="H13" s="126">
        <f>IFERROR(INDEX($M$4:$W$247,$AA13,COLUMNS($M$3:T12)),"")</f>
        <v>0.375</v>
      </c>
      <c r="I13" s="126">
        <f>IFERROR(INDEX($M$4:$W$247,$AA13,COLUMNS($M$3:U12)),"")</f>
        <v>0.52083333333333337</v>
      </c>
      <c r="J13" s="127" t="str">
        <f>IFERROR(INDEX($M$4:$W$247,$AA13,COLUMNS($M$3:V12)),"")</f>
        <v>Abahani</v>
      </c>
      <c r="K13" s="127" t="str">
        <f>IFERROR(INDEX($M$4:$W$247,$AA13,COLUMNS($M$3:W12)),"")</f>
        <v>RCK</v>
      </c>
      <c r="M13" s="23">
        <v>10</v>
      </c>
      <c r="N13" s="8">
        <v>42862</v>
      </c>
      <c r="O13" s="14">
        <v>1</v>
      </c>
      <c r="P13" s="23" t="s">
        <v>29</v>
      </c>
      <c r="Q13" s="17" t="s">
        <v>10</v>
      </c>
      <c r="R13" s="19" t="s">
        <v>11</v>
      </c>
      <c r="S13" s="19" t="s">
        <v>15</v>
      </c>
      <c r="T13" s="9">
        <v>0.375</v>
      </c>
      <c r="U13" s="9">
        <v>0.52083333333333337</v>
      </c>
      <c r="V13" s="10" t="s">
        <v>23</v>
      </c>
      <c r="W13" s="10" t="s">
        <v>13</v>
      </c>
      <c r="X13">
        <f t="shared" si="0"/>
        <v>0</v>
      </c>
      <c r="Y13">
        <f>ROWS($M$4:$M13)</f>
        <v>10</v>
      </c>
      <c r="Z13">
        <f t="shared" si="1"/>
        <v>10</v>
      </c>
      <c r="AA13">
        <f t="shared" si="2"/>
        <v>10</v>
      </c>
      <c r="AB13"/>
    </row>
    <row r="14" spans="1:29" ht="20.100000000000001" customHeight="1" x14ac:dyDescent="0.25">
      <c r="A14" s="23">
        <f>IFERROR(INDEX($M$4:$W$247,$AA14,COLUMNS($M$3:M13)),"")</f>
        <v>11</v>
      </c>
      <c r="B14" s="8">
        <f>IFERROR(INDEX($M$4:$W$247,$AA14,COLUMNS($M$3:N13)),"")</f>
        <v>42862</v>
      </c>
      <c r="C14" s="14">
        <f>IFERROR(INDEX($M$4:$W$247,$AA14,COLUMNS($M$3:O13)),"")</f>
        <v>2</v>
      </c>
      <c r="D14" s="23" t="str">
        <f>IFERROR(INDEX($M$4:$W$247,$AA14,COLUMNS($M$3:P13)),"")</f>
        <v>Sunday</v>
      </c>
      <c r="E14" s="58" t="str">
        <f>IFERROR(INDEX($M$4:$W$247,$AA14,COLUMNS($M$3:Q13)),"")</f>
        <v>Regina</v>
      </c>
      <c r="F14" s="58" t="str">
        <f>IFERROR(INDEX($M$4:$W$247,$AA14,COLUMNS($M$3:R13)),"")</f>
        <v>Douglas</v>
      </c>
      <c r="G14" s="58" t="str">
        <f>IFERROR(INDEX($M$4:$W$247,$AA14,COLUMNS($M$3:S13)),"")</f>
        <v>T20 Group 1</v>
      </c>
      <c r="H14" s="126">
        <f>IFERROR(INDEX($M$4:$W$247,$AA14,COLUMNS($M$3:T13)),"")</f>
        <v>0.54166666666666663</v>
      </c>
      <c r="I14" s="126">
        <f>IFERROR(INDEX($M$4:$W$247,$AA14,COLUMNS($M$3:U13)),"")</f>
        <v>0.6875</v>
      </c>
      <c r="J14" s="127" t="str">
        <f>IFERROR(INDEX($M$4:$W$247,$AA14,COLUMNS($M$3:V13)),"")</f>
        <v>Panthers</v>
      </c>
      <c r="K14" s="127" t="str">
        <f>IFERROR(INDEX($M$4:$W$247,$AA14,COLUMNS($M$3:W13)),"")</f>
        <v>Jaguars</v>
      </c>
      <c r="M14" s="23">
        <v>11</v>
      </c>
      <c r="N14" s="8">
        <v>42862</v>
      </c>
      <c r="O14" s="14">
        <v>2</v>
      </c>
      <c r="P14" s="23" t="s">
        <v>29</v>
      </c>
      <c r="Q14" s="17" t="s">
        <v>10</v>
      </c>
      <c r="R14" s="18" t="s">
        <v>11</v>
      </c>
      <c r="S14" s="18" t="s">
        <v>12</v>
      </c>
      <c r="T14" s="9">
        <v>0.54166666666666663</v>
      </c>
      <c r="U14" s="9">
        <v>0.6875</v>
      </c>
      <c r="V14" s="10" t="s">
        <v>16</v>
      </c>
      <c r="W14" s="10" t="s">
        <v>17</v>
      </c>
      <c r="X14">
        <f t="shared" si="0"/>
        <v>0</v>
      </c>
      <c r="Y14">
        <f>ROWS($M$4:$M14)</f>
        <v>11</v>
      </c>
      <c r="Z14">
        <f t="shared" si="1"/>
        <v>11</v>
      </c>
      <c r="AA14">
        <f t="shared" si="2"/>
        <v>11</v>
      </c>
      <c r="AB14"/>
    </row>
    <row r="15" spans="1:29" ht="20.100000000000001" customHeight="1" x14ac:dyDescent="0.25">
      <c r="A15" s="23">
        <f>IFERROR(INDEX($M$4:$W$247,$AA15,COLUMNS($M$3:M14)),"")</f>
        <v>12</v>
      </c>
      <c r="B15" s="8">
        <f>IFERROR(INDEX($M$4:$W$247,$AA15,COLUMNS($M$3:N14)),"")</f>
        <v>42862</v>
      </c>
      <c r="C15" s="14">
        <f>IFERROR(INDEX($M$4:$W$247,$AA15,COLUMNS($M$3:O14)),"")</f>
        <v>3</v>
      </c>
      <c r="D15" s="23" t="str">
        <f>IFERROR(INDEX($M$4:$W$247,$AA15,COLUMNS($M$3:P14)),"")</f>
        <v>Sunday</v>
      </c>
      <c r="E15" s="58" t="str">
        <f>IFERROR(INDEX($M$4:$W$247,$AA15,COLUMNS($M$3:Q14)),"")</f>
        <v>Regina</v>
      </c>
      <c r="F15" s="58" t="str">
        <f>IFERROR(INDEX($M$4:$W$247,$AA15,COLUMNS($M$3:R14)),"")</f>
        <v>Douglas</v>
      </c>
      <c r="G15" s="58" t="str">
        <f>IFERROR(INDEX($M$4:$W$247,$AA15,COLUMNS($M$3:S14)),"")</f>
        <v>T20 Group 2</v>
      </c>
      <c r="H15" s="126">
        <f>IFERROR(INDEX($M$4:$W$247,$AA15,COLUMNS($M$3:T14)),"")</f>
        <v>0.6875</v>
      </c>
      <c r="I15" s="126">
        <f>IFERROR(INDEX($M$4:$W$247,$AA15,COLUMNS($M$3:U14)),"")</f>
        <v>0.83333333333333337</v>
      </c>
      <c r="J15" s="127" t="str">
        <f>IFERROR(INDEX($M$4:$W$247,$AA15,COLUMNS($M$3:V14)),"")</f>
        <v>QueenCity</v>
      </c>
      <c r="K15" s="127" t="str">
        <f>IFERROR(INDEX($M$4:$W$247,$AA15,COLUMNS($M$3:W14)),"")</f>
        <v>Sloggers</v>
      </c>
      <c r="M15" s="23">
        <v>12</v>
      </c>
      <c r="N15" s="8">
        <v>42862</v>
      </c>
      <c r="O15" s="14">
        <v>3</v>
      </c>
      <c r="P15" s="23" t="s">
        <v>29</v>
      </c>
      <c r="Q15" s="15" t="s">
        <v>10</v>
      </c>
      <c r="R15" s="19" t="s">
        <v>11</v>
      </c>
      <c r="S15" s="19" t="s">
        <v>15</v>
      </c>
      <c r="T15" s="9">
        <v>0.6875</v>
      </c>
      <c r="U15" s="9">
        <v>0.83333333333333337</v>
      </c>
      <c r="V15" s="10" t="s">
        <v>21</v>
      </c>
      <c r="W15" s="10" t="s">
        <v>18</v>
      </c>
      <c r="X15">
        <f t="shared" si="0"/>
        <v>0</v>
      </c>
      <c r="Y15">
        <f>ROWS($M$4:$M15)</f>
        <v>12</v>
      </c>
      <c r="Z15">
        <f t="shared" si="1"/>
        <v>12</v>
      </c>
      <c r="AA15">
        <f t="shared" si="2"/>
        <v>12</v>
      </c>
      <c r="AB15"/>
    </row>
    <row r="16" spans="1:29" ht="20.100000000000001" customHeight="1" x14ac:dyDescent="0.25">
      <c r="A16" s="23">
        <f>IFERROR(INDEX($M$4:$W$247,$AA16,COLUMNS($M$3:M15)),"")</f>
        <v>13</v>
      </c>
      <c r="B16" s="8">
        <f>IFERROR(INDEX($M$4:$W$247,$AA16,COLUMNS($M$3:N15)),"")</f>
        <v>42862</v>
      </c>
      <c r="C16" s="14">
        <f>IFERROR(INDEX($M$4:$W$247,$AA16,COLUMNS($M$3:O15)),"")</f>
        <v>2</v>
      </c>
      <c r="D16" s="23" t="str">
        <f>IFERROR(INDEX($M$4:$W$247,$AA16,COLUMNS($M$3:P15)),"")</f>
        <v>Sunday</v>
      </c>
      <c r="E16" s="58" t="str">
        <f>IFERROR(INDEX($M$4:$W$247,$AA16,COLUMNS($M$3:Q15)),"")</f>
        <v>Regina</v>
      </c>
      <c r="F16" s="58" t="str">
        <f>IFERROR(INDEX($M$4:$W$247,$AA16,COLUMNS($M$3:R15)),"")</f>
        <v>Grassick</v>
      </c>
      <c r="G16" s="58" t="str">
        <f>IFERROR(INDEX($M$4:$W$247,$AA16,COLUMNS($M$3:S15)),"")</f>
        <v>T20 Group 1</v>
      </c>
      <c r="H16" s="126">
        <f>IFERROR(INDEX($M$4:$W$247,$AA16,COLUMNS($M$3:T15)),"")</f>
        <v>0.54166666666666663</v>
      </c>
      <c r="I16" s="126">
        <f>IFERROR(INDEX($M$4:$W$247,$AA16,COLUMNS($M$3:U15)),"")</f>
        <v>0.6875</v>
      </c>
      <c r="J16" s="127" t="str">
        <f>IFERROR(INDEX($M$4:$W$247,$AA16,COLUMNS($M$3:V15)),"")</f>
        <v>Rangers</v>
      </c>
      <c r="K16" s="127" t="str">
        <f>IFERROR(INDEX($M$4:$W$247,$AA16,COLUMNS($M$3:W15)),"")</f>
        <v>RSK</v>
      </c>
      <c r="M16" s="23">
        <v>13</v>
      </c>
      <c r="N16" s="8">
        <v>42862</v>
      </c>
      <c r="O16" s="14">
        <v>2</v>
      </c>
      <c r="P16" s="23" t="s">
        <v>29</v>
      </c>
      <c r="Q16" s="15" t="s">
        <v>10</v>
      </c>
      <c r="R16" s="18" t="s">
        <v>20</v>
      </c>
      <c r="S16" s="18" t="s">
        <v>12</v>
      </c>
      <c r="T16" s="9">
        <v>0.54166666666666663</v>
      </c>
      <c r="U16" s="9">
        <v>0.6875</v>
      </c>
      <c r="V16" s="10" t="s">
        <v>31</v>
      </c>
      <c r="W16" s="10" t="s">
        <v>32</v>
      </c>
      <c r="X16">
        <f t="shared" si="0"/>
        <v>0</v>
      </c>
      <c r="Y16">
        <f>ROWS($M$4:$M16)</f>
        <v>13</v>
      </c>
      <c r="Z16">
        <f t="shared" si="1"/>
        <v>13</v>
      </c>
      <c r="AA16">
        <f t="shared" si="2"/>
        <v>13</v>
      </c>
      <c r="AB16"/>
    </row>
    <row r="17" spans="1:28" ht="20.100000000000001" customHeight="1" x14ac:dyDescent="0.25">
      <c r="A17" s="23">
        <f>IFERROR(INDEX($M$4:$W$247,$AA17,COLUMNS($M$3:M16)),"")</f>
        <v>14</v>
      </c>
      <c r="B17" s="8">
        <f>IFERROR(INDEX($M$4:$W$247,$AA17,COLUMNS($M$3:N16)),"")</f>
        <v>42862</v>
      </c>
      <c r="C17" s="14">
        <f>IFERROR(INDEX($M$4:$W$247,$AA17,COLUMNS($M$3:O16)),"")</f>
        <v>3</v>
      </c>
      <c r="D17" s="23" t="str">
        <f>IFERROR(INDEX($M$4:$W$247,$AA17,COLUMNS($M$3:P16)),"")</f>
        <v>Sunday</v>
      </c>
      <c r="E17" s="58" t="str">
        <f>IFERROR(INDEX($M$4:$W$247,$AA17,COLUMNS($M$3:Q16)),"")</f>
        <v>Regina</v>
      </c>
      <c r="F17" s="58" t="str">
        <f>IFERROR(INDEX($M$4:$W$247,$AA17,COLUMNS($M$3:R16)),"")</f>
        <v>Grassick</v>
      </c>
      <c r="G17" s="58" t="str">
        <f>IFERROR(INDEX($M$4:$W$247,$AA17,COLUMNS($M$3:S16)),"")</f>
        <v>T20 Group 2</v>
      </c>
      <c r="H17" s="126">
        <f>IFERROR(INDEX($M$4:$W$247,$AA17,COLUMNS($M$3:T16)),"")</f>
        <v>0.6875</v>
      </c>
      <c r="I17" s="126">
        <f>IFERROR(INDEX($M$4:$W$247,$AA17,COLUMNS($M$3:U16)),"")</f>
        <v>0.83333333333333337</v>
      </c>
      <c r="J17" s="127" t="str">
        <f>IFERROR(INDEX($M$4:$W$247,$AA17,COLUMNS($M$3:V16)),"")</f>
        <v>WC Vikings</v>
      </c>
      <c r="K17" s="127" t="str">
        <f>IFERROR(INDEX($M$4:$W$247,$AA17,COLUMNS($M$3:W16)),"")</f>
        <v>Strykers</v>
      </c>
      <c r="M17" s="23">
        <v>14</v>
      </c>
      <c r="N17" s="8">
        <v>42862</v>
      </c>
      <c r="O17" s="14">
        <v>3</v>
      </c>
      <c r="P17" s="23" t="s">
        <v>29</v>
      </c>
      <c r="Q17" s="17" t="s">
        <v>10</v>
      </c>
      <c r="R17" s="19" t="s">
        <v>20</v>
      </c>
      <c r="S17" s="19" t="s">
        <v>15</v>
      </c>
      <c r="T17" s="9">
        <v>0.6875</v>
      </c>
      <c r="U17" s="9">
        <v>0.83333333333333337</v>
      </c>
      <c r="V17" s="10" t="s">
        <v>175</v>
      </c>
      <c r="W17" s="10" t="s">
        <v>22</v>
      </c>
      <c r="X17">
        <f t="shared" si="0"/>
        <v>0</v>
      </c>
      <c r="Y17">
        <f>ROWS($M$4:$M17)</f>
        <v>14</v>
      </c>
      <c r="Z17">
        <f t="shared" si="1"/>
        <v>14</v>
      </c>
      <c r="AA17">
        <f t="shared" si="2"/>
        <v>14</v>
      </c>
      <c r="AB17"/>
    </row>
    <row r="18" spans="1:28" ht="20.100000000000001" customHeight="1" x14ac:dyDescent="0.25">
      <c r="A18" s="23">
        <f>IFERROR(INDEX($M$4:$W$247,$AA18,COLUMNS($M$3:M17)),"")</f>
        <v>15</v>
      </c>
      <c r="B18" s="8">
        <f>IFERROR(INDEX($M$4:$W$247,$AA18,COLUMNS($M$3:N17)),"")</f>
        <v>42862</v>
      </c>
      <c r="C18" s="14">
        <f>IFERROR(INDEX($M$4:$W$247,$AA18,COLUMNS($M$3:O17)),"")</f>
        <v>1</v>
      </c>
      <c r="D18" s="23" t="str">
        <f>IFERROR(INDEX($M$4:$W$247,$AA18,COLUMNS($M$3:P17)),"")</f>
        <v>Sunday</v>
      </c>
      <c r="E18" s="58" t="str">
        <f>IFERROR(INDEX($M$4:$W$247,$AA18,COLUMNS($M$3:Q17)),"")</f>
        <v>Saskatoon</v>
      </c>
      <c r="F18" s="58" t="str">
        <f>IFERROR(INDEX($M$4:$W$247,$AA18,COLUMNS($M$3:R17)),"")</f>
        <v>Pierre Radisson</v>
      </c>
      <c r="G18" s="58" t="str">
        <f>IFERROR(INDEX($M$4:$W$247,$AA18,COLUMNS($M$3:S17)),"")</f>
        <v>T20 Saskatoon</v>
      </c>
      <c r="H18" s="126">
        <f>IFERROR(INDEX($M$4:$W$247,$AA18,COLUMNS($M$3:T17)),"")</f>
        <v>0.375</v>
      </c>
      <c r="I18" s="126">
        <f>IFERROR(INDEX($M$4:$W$247,$AA18,COLUMNS($M$3:U17)),"")</f>
        <v>0.52083333333333337</v>
      </c>
      <c r="J18" s="127" t="str">
        <f>IFERROR(INDEX($M$4:$W$247,$AA18,COLUMNS($M$3:V17)),"")</f>
        <v>Stars</v>
      </c>
      <c r="K18" s="127" t="str">
        <f>IFERROR(INDEX($M$4:$W$247,$AA18,COLUMNS($M$3:W17)),"")</f>
        <v>Sunrisers</v>
      </c>
      <c r="M18" s="23">
        <v>15</v>
      </c>
      <c r="N18" s="8">
        <v>42862</v>
      </c>
      <c r="O18" s="14">
        <v>1</v>
      </c>
      <c r="P18" s="23" t="s">
        <v>29</v>
      </c>
      <c r="Q18" s="16" t="s">
        <v>27</v>
      </c>
      <c r="R18" s="20" t="s">
        <v>28</v>
      </c>
      <c r="S18" s="20" t="s">
        <v>45</v>
      </c>
      <c r="T18" s="9">
        <v>0.375</v>
      </c>
      <c r="U18" s="9">
        <v>0.52083333333333337</v>
      </c>
      <c r="V18" s="10" t="s">
        <v>34</v>
      </c>
      <c r="W18" s="10" t="s">
        <v>50</v>
      </c>
      <c r="X18">
        <f t="shared" si="0"/>
        <v>0</v>
      </c>
      <c r="Y18">
        <f>ROWS($M$4:$M18)</f>
        <v>15</v>
      </c>
      <c r="Z18">
        <f t="shared" si="1"/>
        <v>15</v>
      </c>
      <c r="AA18">
        <f t="shared" si="2"/>
        <v>15</v>
      </c>
      <c r="AB18"/>
    </row>
    <row r="19" spans="1:28" ht="20.100000000000001" customHeight="1" x14ac:dyDescent="0.25">
      <c r="A19" s="23">
        <f>IFERROR(INDEX($M$4:$W$247,$AA19,COLUMNS($M$3:M18)),"")</f>
        <v>16</v>
      </c>
      <c r="B19" s="8">
        <f>IFERROR(INDEX($M$4:$W$247,$AA19,COLUMNS($M$3:N18)),"")</f>
        <v>42862</v>
      </c>
      <c r="C19" s="14">
        <f>IFERROR(INDEX($M$4:$W$247,$AA19,COLUMNS($M$3:O18)),"")</f>
        <v>2</v>
      </c>
      <c r="D19" s="23" t="str">
        <f>IFERROR(INDEX($M$4:$W$247,$AA19,COLUMNS($M$3:P18)),"")</f>
        <v>Sunday</v>
      </c>
      <c r="E19" s="58" t="str">
        <f>IFERROR(INDEX($M$4:$W$247,$AA19,COLUMNS($M$3:Q18)),"")</f>
        <v>Saskatoon</v>
      </c>
      <c r="F19" s="58" t="str">
        <f>IFERROR(INDEX($M$4:$W$247,$AA19,COLUMNS($M$3:R18)),"")</f>
        <v>Pierre Radisson</v>
      </c>
      <c r="G19" s="58" t="str">
        <f>IFERROR(INDEX($M$4:$W$247,$AA19,COLUMNS($M$3:S18)),"")</f>
        <v>T20 Saskatoon</v>
      </c>
      <c r="H19" s="126">
        <f>IFERROR(INDEX($M$4:$W$247,$AA19,COLUMNS($M$3:T18)),"")</f>
        <v>0.54166666666666663</v>
      </c>
      <c r="I19" s="126">
        <f>IFERROR(INDEX($M$4:$W$247,$AA19,COLUMNS($M$3:U18)),"")</f>
        <v>0.6875</v>
      </c>
      <c r="J19" s="127" t="str">
        <f>IFERROR(INDEX($M$4:$W$247,$AA19,COLUMNS($M$3:V18)),"")</f>
        <v>Bulls</v>
      </c>
      <c r="K19" s="127" t="str">
        <f>IFERROR(INDEX($M$4:$W$247,$AA19,COLUMNS($M$3:W18)),"")</f>
        <v>Hamptons</v>
      </c>
      <c r="M19" s="23">
        <v>16</v>
      </c>
      <c r="N19" s="8">
        <v>42862</v>
      </c>
      <c r="O19" s="14">
        <v>2</v>
      </c>
      <c r="P19" s="23" t="s">
        <v>29</v>
      </c>
      <c r="Q19" s="16" t="s">
        <v>27</v>
      </c>
      <c r="R19" s="20" t="s">
        <v>28</v>
      </c>
      <c r="S19" s="20" t="s">
        <v>45</v>
      </c>
      <c r="T19" s="9">
        <v>0.54166666666666663</v>
      </c>
      <c r="U19" s="9">
        <v>0.6875</v>
      </c>
      <c r="V19" s="10" t="s">
        <v>51</v>
      </c>
      <c r="W19" s="10" t="s">
        <v>41</v>
      </c>
      <c r="X19">
        <f t="shared" si="0"/>
        <v>0</v>
      </c>
      <c r="Y19">
        <f>ROWS($M$4:$M19)</f>
        <v>16</v>
      </c>
      <c r="Z19">
        <f t="shared" si="1"/>
        <v>16</v>
      </c>
      <c r="AA19">
        <f t="shared" si="2"/>
        <v>16</v>
      </c>
      <c r="AB19"/>
    </row>
    <row r="20" spans="1:28" ht="20.100000000000001" customHeight="1" x14ac:dyDescent="0.25">
      <c r="A20" s="23">
        <f>IFERROR(INDEX($M$4:$W$247,$AA20,COLUMNS($M$3:M19)),"")</f>
        <v>17</v>
      </c>
      <c r="B20" s="8">
        <f>IFERROR(INDEX($M$4:$W$247,$AA20,COLUMNS($M$3:N19)),"")</f>
        <v>42862</v>
      </c>
      <c r="C20" s="14">
        <f>IFERROR(INDEX($M$4:$W$247,$AA20,COLUMNS($M$3:O19)),"")</f>
        <v>3</v>
      </c>
      <c r="D20" s="23" t="str">
        <f>IFERROR(INDEX($M$4:$W$247,$AA20,COLUMNS($M$3:P19)),"")</f>
        <v>Sunday</v>
      </c>
      <c r="E20" s="58" t="str">
        <f>IFERROR(INDEX($M$4:$W$247,$AA20,COLUMNS($M$3:Q19)),"")</f>
        <v>Saskatoon</v>
      </c>
      <c r="F20" s="58" t="str">
        <f>IFERROR(INDEX($M$4:$W$247,$AA20,COLUMNS($M$3:R19)),"")</f>
        <v>Pierre Radisson</v>
      </c>
      <c r="G20" s="58" t="str">
        <f>IFERROR(INDEX($M$4:$W$247,$AA20,COLUMNS($M$3:S19)),"")</f>
        <v>T20 Saskatoon</v>
      </c>
      <c r="H20" s="126">
        <f>IFERROR(INDEX($M$4:$W$247,$AA20,COLUMNS($M$3:T19)),"")</f>
        <v>0.6875</v>
      </c>
      <c r="I20" s="126">
        <f>IFERROR(INDEX($M$4:$W$247,$AA20,COLUMNS($M$3:U19)),"")</f>
        <v>0.83333333333333337</v>
      </c>
      <c r="J20" s="127" t="str">
        <f>IFERROR(INDEX($M$4:$W$247,$AA20,COLUMNS($M$3:V19)),"")</f>
        <v>Challengers</v>
      </c>
      <c r="K20" s="127" t="str">
        <f>IFERROR(INDEX($M$4:$W$247,$AA20,COLUMNS($M$3:W19)),"")</f>
        <v>Kingsmen XI</v>
      </c>
      <c r="M20" s="23">
        <v>17</v>
      </c>
      <c r="N20" s="8">
        <v>42862</v>
      </c>
      <c r="O20" s="14">
        <v>3</v>
      </c>
      <c r="P20" s="23" t="s">
        <v>29</v>
      </c>
      <c r="Q20" s="16" t="s">
        <v>27</v>
      </c>
      <c r="R20" s="20" t="s">
        <v>28</v>
      </c>
      <c r="S20" s="20" t="s">
        <v>45</v>
      </c>
      <c r="T20" s="9">
        <v>0.6875</v>
      </c>
      <c r="U20" s="9">
        <v>0.83333333333333337</v>
      </c>
      <c r="V20" s="10" t="s">
        <v>49</v>
      </c>
      <c r="W20" s="10" t="s">
        <v>68</v>
      </c>
      <c r="X20">
        <f t="shared" si="0"/>
        <v>0</v>
      </c>
      <c r="Y20">
        <f>ROWS($M$4:$M20)</f>
        <v>17</v>
      </c>
      <c r="Z20">
        <f t="shared" si="1"/>
        <v>17</v>
      </c>
      <c r="AA20">
        <f t="shared" si="2"/>
        <v>17</v>
      </c>
      <c r="AB20"/>
    </row>
    <row r="21" spans="1:28" ht="20.100000000000001" customHeight="1" x14ac:dyDescent="0.25">
      <c r="A21" s="23">
        <f>IFERROR(INDEX($M$4:$W$247,$AA21,COLUMNS($M$3:M20)),"")</f>
        <v>18</v>
      </c>
      <c r="B21" s="8">
        <f>IFERROR(INDEX($M$4:$W$247,$AA21,COLUMNS($M$3:N20)),"")</f>
        <v>42866</v>
      </c>
      <c r="C21" s="14">
        <f>IFERROR(INDEX($M$4:$W$247,$AA21,COLUMNS($M$3:O20)),"")</f>
        <v>3</v>
      </c>
      <c r="D21" s="23" t="str">
        <f>IFERROR(INDEX($M$4:$W$247,$AA21,COLUMNS($M$3:P20)),"")</f>
        <v>Thursday</v>
      </c>
      <c r="E21" s="58" t="str">
        <f>IFERROR(INDEX($M$4:$W$247,$AA21,COLUMNS($M$3:Q20)),"")</f>
        <v>Regina</v>
      </c>
      <c r="F21" s="58" t="str">
        <f>IFERROR(INDEX($M$4:$W$247,$AA21,COLUMNS($M$3:R20)),"")</f>
        <v>Douglas</v>
      </c>
      <c r="G21" s="58" t="str">
        <f>IFERROR(INDEX($M$4:$W$247,$AA21,COLUMNS($M$3:S20)),"")</f>
        <v>T20 Group 1</v>
      </c>
      <c r="H21" s="126">
        <f>IFERROR(INDEX($M$4:$W$247,$AA21,COLUMNS($M$3:T20)),"")</f>
        <v>0.70833333333333337</v>
      </c>
      <c r="I21" s="126">
        <f>IFERROR(INDEX($M$4:$W$247,$AA21,COLUMNS($M$3:U20)),"")</f>
        <v>0.85416666666666674</v>
      </c>
      <c r="J21" s="127" t="str">
        <f>IFERROR(INDEX($M$4:$W$247,$AA21,COLUMNS($M$3:V20)),"")</f>
        <v>Royals</v>
      </c>
      <c r="K21" s="127" t="str">
        <f>IFERROR(INDEX($M$4:$W$247,$AA21,COLUMNS($M$3:W20)),"")</f>
        <v>RSK</v>
      </c>
      <c r="M21" s="23">
        <v>18</v>
      </c>
      <c r="N21" s="8">
        <v>42866</v>
      </c>
      <c r="O21" s="14">
        <v>3</v>
      </c>
      <c r="P21" s="23" t="s">
        <v>38</v>
      </c>
      <c r="Q21" s="15" t="s">
        <v>10</v>
      </c>
      <c r="R21" s="18" t="s">
        <v>11</v>
      </c>
      <c r="S21" s="18" t="s">
        <v>12</v>
      </c>
      <c r="T21" s="9">
        <v>0.70833333333333337</v>
      </c>
      <c r="U21" s="9">
        <v>0.85416666666666674</v>
      </c>
      <c r="V21" s="10" t="s">
        <v>19</v>
      </c>
      <c r="W21" s="10" t="s">
        <v>32</v>
      </c>
      <c r="X21">
        <f t="shared" si="0"/>
        <v>0</v>
      </c>
      <c r="Y21">
        <f>ROWS($M$4:$M21)</f>
        <v>18</v>
      </c>
      <c r="Z21">
        <f t="shared" si="1"/>
        <v>18</v>
      </c>
      <c r="AA21">
        <f t="shared" si="2"/>
        <v>18</v>
      </c>
      <c r="AB21"/>
    </row>
    <row r="22" spans="1:28" ht="20.100000000000001" customHeight="1" x14ac:dyDescent="0.25">
      <c r="A22" s="23">
        <f>IFERROR(INDEX($M$4:$W$247,$AA22,COLUMNS($M$3:M21)),"")</f>
        <v>19</v>
      </c>
      <c r="B22" s="8">
        <f>IFERROR(INDEX($M$4:$W$247,$AA22,COLUMNS($M$3:N21)),"")</f>
        <v>42868</v>
      </c>
      <c r="C22" s="14">
        <f>IFERROR(INDEX($M$4:$W$247,$AA22,COLUMNS($M$3:O21)),"")</f>
        <v>2</v>
      </c>
      <c r="D22" s="23" t="str">
        <f>IFERROR(INDEX($M$4:$W$247,$AA22,COLUMNS($M$3:P21)),"")</f>
        <v>Saturday</v>
      </c>
      <c r="E22" s="58" t="str">
        <f>IFERROR(INDEX($M$4:$W$247,$AA22,COLUMNS($M$3:Q21)),"")</f>
        <v>Regina</v>
      </c>
      <c r="F22" s="58" t="str">
        <f>IFERROR(INDEX($M$4:$W$247,$AA22,COLUMNS($M$3:R21)),"")</f>
        <v>Douglas</v>
      </c>
      <c r="G22" s="58" t="str">
        <f>IFERROR(INDEX($M$4:$W$247,$AA22,COLUMNS($M$3:S21)),"")</f>
        <v>ODP DIV I</v>
      </c>
      <c r="H22" s="126">
        <f>IFERROR(INDEX($M$4:$W$247,$AA22,COLUMNS($M$3:T21)),"")</f>
        <v>0.375</v>
      </c>
      <c r="I22" s="126">
        <f>IFERROR(INDEX($M$4:$W$247,$AA22,COLUMNS($M$3:U21)),"")</f>
        <v>0.70833333333333337</v>
      </c>
      <c r="J22" s="127" t="str">
        <f>IFERROR(INDEX($M$4:$W$247,$AA22,COLUMNS($M$3:V21)),"")</f>
        <v>Stallions</v>
      </c>
      <c r="K22" s="127" t="str">
        <f>IFERROR(INDEX($M$4:$W$247,$AA22,COLUMNS($M$3:W21)),"")</f>
        <v>Cavaliers Ice</v>
      </c>
      <c r="M22" s="23">
        <v>19</v>
      </c>
      <c r="N22" s="8">
        <v>42868</v>
      </c>
      <c r="O22" s="14">
        <v>2</v>
      </c>
      <c r="P22" s="23" t="s">
        <v>9</v>
      </c>
      <c r="Q22" s="17" t="s">
        <v>10</v>
      </c>
      <c r="R22" s="16" t="s">
        <v>11</v>
      </c>
      <c r="S22" s="16" t="s">
        <v>33</v>
      </c>
      <c r="T22" s="9">
        <v>0.375</v>
      </c>
      <c r="U22" s="9">
        <v>0.70833333333333337</v>
      </c>
      <c r="V22" s="10" t="s">
        <v>24</v>
      </c>
      <c r="W22" s="10" t="s">
        <v>177</v>
      </c>
      <c r="X22">
        <f t="shared" si="0"/>
        <v>0</v>
      </c>
      <c r="Y22">
        <f>ROWS($M$4:$M22)</f>
        <v>19</v>
      </c>
      <c r="Z22">
        <f t="shared" si="1"/>
        <v>19</v>
      </c>
      <c r="AA22">
        <f t="shared" si="2"/>
        <v>19</v>
      </c>
      <c r="AB22"/>
    </row>
    <row r="23" spans="1:28" ht="20.100000000000001" customHeight="1" x14ac:dyDescent="0.25">
      <c r="A23" s="23">
        <f>IFERROR(INDEX($M$4:$W$247,$AA23,COLUMNS($M$3:M22)),"")</f>
        <v>20</v>
      </c>
      <c r="B23" s="8">
        <f>IFERROR(INDEX($M$4:$W$247,$AA23,COLUMNS($M$3:N22)),"")</f>
        <v>42868</v>
      </c>
      <c r="C23" s="14">
        <f>IFERROR(INDEX($M$4:$W$247,$AA23,COLUMNS($M$3:O22)),"")</f>
        <v>3</v>
      </c>
      <c r="D23" s="23" t="str">
        <f>IFERROR(INDEX($M$4:$W$247,$AA23,COLUMNS($M$3:P22)),"")</f>
        <v>Saturday</v>
      </c>
      <c r="E23" s="58" t="str">
        <f>IFERROR(INDEX($M$4:$W$247,$AA23,COLUMNS($M$3:Q22)),"")</f>
        <v>Regina</v>
      </c>
      <c r="F23" s="58" t="str">
        <f>IFERROR(INDEX($M$4:$W$247,$AA23,COLUMNS($M$3:R22)),"")</f>
        <v>Douglas</v>
      </c>
      <c r="G23" s="58" t="str">
        <f>IFERROR(INDEX($M$4:$W$247,$AA23,COLUMNS($M$3:S22)),"")</f>
        <v>T20 Group 1</v>
      </c>
      <c r="H23" s="126">
        <f>IFERROR(INDEX($M$4:$W$247,$AA23,COLUMNS($M$3:T22)),"")</f>
        <v>0.70833333333333337</v>
      </c>
      <c r="I23" s="126">
        <f>IFERROR(INDEX($M$4:$W$247,$AA23,COLUMNS($M$3:U22)),"")</f>
        <v>0.85416666666666674</v>
      </c>
      <c r="J23" s="127" t="str">
        <f>IFERROR(INDEX($M$4:$W$247,$AA23,COLUMNS($M$3:V22)),"")</f>
        <v>Cavaliers Fire</v>
      </c>
      <c r="K23" s="127" t="str">
        <f>IFERROR(INDEX($M$4:$W$247,$AA23,COLUMNS($M$3:W22)),"")</f>
        <v>Panthers</v>
      </c>
      <c r="M23" s="23">
        <v>20</v>
      </c>
      <c r="N23" s="8">
        <v>42868</v>
      </c>
      <c r="O23" s="14">
        <v>3</v>
      </c>
      <c r="P23" s="23" t="s">
        <v>9</v>
      </c>
      <c r="Q23" s="15" t="s">
        <v>10</v>
      </c>
      <c r="R23" s="18" t="s">
        <v>11</v>
      </c>
      <c r="S23" s="18" t="s">
        <v>12</v>
      </c>
      <c r="T23" s="9">
        <v>0.70833333333333337</v>
      </c>
      <c r="U23" s="9">
        <v>0.85416666666666674</v>
      </c>
      <c r="V23" s="10" t="s">
        <v>64</v>
      </c>
      <c r="W23" s="10" t="s">
        <v>16</v>
      </c>
      <c r="X23">
        <f t="shared" si="0"/>
        <v>0</v>
      </c>
      <c r="Y23">
        <f>ROWS($M$4:$M23)</f>
        <v>20</v>
      </c>
      <c r="Z23">
        <f t="shared" si="1"/>
        <v>20</v>
      </c>
      <c r="AA23">
        <f t="shared" si="2"/>
        <v>20</v>
      </c>
      <c r="AB23"/>
    </row>
    <row r="24" spans="1:28" ht="20.100000000000001" customHeight="1" x14ac:dyDescent="0.25">
      <c r="A24" s="23">
        <f>IFERROR(INDEX($M$4:$W$247,$AA24,COLUMNS($M$3:M23)),"")</f>
        <v>21</v>
      </c>
      <c r="B24" s="8">
        <f>IFERROR(INDEX($M$4:$W$247,$AA24,COLUMNS($M$3:N23)),"")</f>
        <v>42868</v>
      </c>
      <c r="C24" s="14">
        <f>IFERROR(INDEX($M$4:$W$247,$AA24,COLUMNS($M$3:O23)),"")</f>
        <v>1</v>
      </c>
      <c r="D24" s="23" t="str">
        <f>IFERROR(INDEX($M$4:$W$247,$AA24,COLUMNS($M$3:P23)),"")</f>
        <v>Saturday</v>
      </c>
      <c r="E24" s="58" t="str">
        <f>IFERROR(INDEX($M$4:$W$247,$AA24,COLUMNS($M$3:Q23)),"")</f>
        <v>Regina</v>
      </c>
      <c r="F24" s="58" t="str">
        <f>IFERROR(INDEX($M$4:$W$247,$AA24,COLUMNS($M$3:R23)),"")</f>
        <v>Grassick</v>
      </c>
      <c r="G24" s="58" t="str">
        <f>IFERROR(INDEX($M$4:$W$247,$AA24,COLUMNS($M$3:S23)),"")</f>
        <v>T20 Group 1</v>
      </c>
      <c r="H24" s="126">
        <f>IFERROR(INDEX($M$4:$W$247,$AA24,COLUMNS($M$3:T23)),"")</f>
        <v>0.375</v>
      </c>
      <c r="I24" s="126">
        <f>IFERROR(INDEX($M$4:$W$247,$AA24,COLUMNS($M$3:U23)),"")</f>
        <v>0.52083333333333337</v>
      </c>
      <c r="J24" s="127" t="str">
        <f>IFERROR(INDEX($M$4:$W$247,$AA24,COLUMNS($M$3:V23)),"")</f>
        <v>RSK</v>
      </c>
      <c r="K24" s="127" t="str">
        <f>IFERROR(INDEX($M$4:$W$247,$AA24,COLUMNS($M$3:W23)),"")</f>
        <v>United</v>
      </c>
      <c r="M24" s="23">
        <v>21</v>
      </c>
      <c r="N24" s="8">
        <v>42868</v>
      </c>
      <c r="O24" s="14">
        <v>1</v>
      </c>
      <c r="P24" s="23" t="s">
        <v>9</v>
      </c>
      <c r="Q24" s="17" t="s">
        <v>10</v>
      </c>
      <c r="R24" s="18" t="s">
        <v>20</v>
      </c>
      <c r="S24" s="18" t="s">
        <v>12</v>
      </c>
      <c r="T24" s="9">
        <v>0.375</v>
      </c>
      <c r="U24" s="9">
        <v>0.52083333333333337</v>
      </c>
      <c r="V24" s="10" t="s">
        <v>32</v>
      </c>
      <c r="W24" s="10" t="s">
        <v>14</v>
      </c>
      <c r="X24">
        <f t="shared" si="0"/>
        <v>0</v>
      </c>
      <c r="Y24">
        <f>ROWS($M$4:$M24)</f>
        <v>21</v>
      </c>
      <c r="Z24">
        <f t="shared" si="1"/>
        <v>21</v>
      </c>
      <c r="AA24">
        <f t="shared" si="2"/>
        <v>21</v>
      </c>
      <c r="AB24"/>
    </row>
    <row r="25" spans="1:28" ht="20.100000000000001" customHeight="1" x14ac:dyDescent="0.25">
      <c r="A25" s="23">
        <f>IFERROR(INDEX($M$4:$W$247,$AA25,COLUMNS($M$3:M26)),"")</f>
        <v>22</v>
      </c>
      <c r="B25" s="8">
        <f>IFERROR(INDEX($M$4:$W$247,$AA25,COLUMNS($M$3:N26)),"")</f>
        <v>42868</v>
      </c>
      <c r="C25" s="14">
        <f>IFERROR(INDEX($M$4:$W$247,$AA25,COLUMNS($M$3:O26)),"")</f>
        <v>2</v>
      </c>
      <c r="D25" s="23" t="str">
        <f>IFERROR(INDEX($M$4:$W$247,$AA25,COLUMNS($M$3:P26)),"")</f>
        <v>Saturday</v>
      </c>
      <c r="E25" s="58" t="str">
        <f>IFERROR(INDEX($M$4:$W$247,$AA25,COLUMNS($M$3:Q26)),"")</f>
        <v>Regina</v>
      </c>
      <c r="F25" s="58" t="str">
        <f>IFERROR(INDEX($M$4:$W$247,$AA25,COLUMNS($M$3:R26)),"")</f>
        <v>Grassick</v>
      </c>
      <c r="G25" s="58" t="str">
        <f>IFERROR(INDEX($M$4:$W$247,$AA25,COLUMNS($M$3:S26)),"")</f>
        <v>ODP DIV I</v>
      </c>
      <c r="H25" s="126">
        <f>IFERROR(INDEX($M$4:$W$247,$AA25,COLUMNS($M$3:T26)),"")</f>
        <v>0.52083333333333337</v>
      </c>
      <c r="I25" s="126">
        <f>IFERROR(INDEX($M$4:$W$247,$AA25,COLUMNS($M$3:U26)),"")</f>
        <v>0.85416666666666663</v>
      </c>
      <c r="J25" s="127" t="str">
        <f>IFERROR(INDEX($M$4:$W$247,$AA25,COLUMNS($M$3:V26)),"")</f>
        <v>Strykers</v>
      </c>
      <c r="K25" s="127" t="str">
        <f>IFERROR(INDEX($M$4:$W$247,$AA25,COLUMNS($M$3:W26)),"")</f>
        <v>Royals</v>
      </c>
      <c r="M25" s="23">
        <v>22</v>
      </c>
      <c r="N25" s="8">
        <v>42868</v>
      </c>
      <c r="O25" s="14">
        <v>2</v>
      </c>
      <c r="P25" s="23" t="s">
        <v>9</v>
      </c>
      <c r="Q25" s="15" t="s">
        <v>10</v>
      </c>
      <c r="R25" s="16" t="s">
        <v>20</v>
      </c>
      <c r="S25" s="16" t="s">
        <v>33</v>
      </c>
      <c r="T25" s="9">
        <v>0.52083333333333337</v>
      </c>
      <c r="U25" s="9">
        <v>0.85416666666666663</v>
      </c>
      <c r="V25" s="10" t="s">
        <v>22</v>
      </c>
      <c r="W25" s="10" t="s">
        <v>19</v>
      </c>
      <c r="X25">
        <f t="shared" si="0"/>
        <v>0</v>
      </c>
      <c r="Y25">
        <f>ROWS($M$4:$M25)</f>
        <v>22</v>
      </c>
      <c r="Z25">
        <f t="shared" si="1"/>
        <v>22</v>
      </c>
      <c r="AA25">
        <f t="shared" si="2"/>
        <v>22</v>
      </c>
      <c r="AB25"/>
    </row>
    <row r="26" spans="1:28" ht="20.100000000000001" customHeight="1" x14ac:dyDescent="0.25">
      <c r="A26" s="23">
        <f>IFERROR(INDEX($M$4:$W$247,$AA26,COLUMNS($M$3:M25)),"")</f>
        <v>23</v>
      </c>
      <c r="B26" s="8">
        <f>IFERROR(INDEX($M$4:$W$247,$AA26,COLUMNS($M$3:N25)),"")</f>
        <v>42868</v>
      </c>
      <c r="C26" s="14">
        <f>IFERROR(INDEX($M$4:$W$247,$AA26,COLUMNS($M$3:O25)),"")</f>
        <v>1</v>
      </c>
      <c r="D26" s="23" t="str">
        <f>IFERROR(INDEX($M$4:$W$247,$AA26,COLUMNS($M$3:P25)),"")</f>
        <v>Saturday</v>
      </c>
      <c r="E26" s="58" t="str">
        <f>IFERROR(INDEX($M$4:$W$247,$AA26,COLUMNS($M$3:Q25)),"")</f>
        <v>Saskatoon</v>
      </c>
      <c r="F26" s="58" t="str">
        <f>IFERROR(INDEX($M$4:$W$247,$AA26,COLUMNS($M$3:R25)),"")</f>
        <v>Pierre Radisson</v>
      </c>
      <c r="G26" s="58" t="str">
        <f>IFERROR(INDEX($M$4:$W$247,$AA26,COLUMNS($M$3:S25)),"")</f>
        <v>T20 Saskatoon</v>
      </c>
      <c r="H26" s="126">
        <f>IFERROR(INDEX($M$4:$W$247,$AA26,COLUMNS($M$3:T25)),"")</f>
        <v>0.375</v>
      </c>
      <c r="I26" s="126">
        <f>IFERROR(INDEX($M$4:$W$247,$AA26,COLUMNS($M$3:U25)),"")</f>
        <v>0.52083333333333337</v>
      </c>
      <c r="J26" s="127" t="str">
        <f>IFERROR(INDEX($M$4:$W$247,$AA26,COLUMNS($M$3:V25)),"")</f>
        <v>Warriors</v>
      </c>
      <c r="K26" s="127" t="str">
        <f>IFERROR(INDEX($M$4:$W$247,$AA26,COLUMNS($M$3:W25)),"")</f>
        <v>Thunders</v>
      </c>
      <c r="M26" s="23">
        <v>23</v>
      </c>
      <c r="N26" s="8">
        <v>42868</v>
      </c>
      <c r="O26" s="14">
        <v>1</v>
      </c>
      <c r="P26" s="23" t="s">
        <v>9</v>
      </c>
      <c r="Q26" s="16" t="s">
        <v>27</v>
      </c>
      <c r="R26" s="20" t="s">
        <v>28</v>
      </c>
      <c r="S26" s="20" t="s">
        <v>45</v>
      </c>
      <c r="T26" s="9">
        <v>0.375</v>
      </c>
      <c r="U26" s="9">
        <v>0.52083333333333337</v>
      </c>
      <c r="V26" s="10" t="s">
        <v>35</v>
      </c>
      <c r="W26" s="10" t="s">
        <v>47</v>
      </c>
      <c r="X26">
        <f t="shared" si="0"/>
        <v>0</v>
      </c>
      <c r="Y26">
        <f>ROWS($M$4:$M26)</f>
        <v>23</v>
      </c>
      <c r="Z26">
        <f t="shared" si="1"/>
        <v>23</v>
      </c>
      <c r="AA26">
        <f t="shared" si="2"/>
        <v>23</v>
      </c>
      <c r="AB26"/>
    </row>
    <row r="27" spans="1:28" ht="20.100000000000001" customHeight="1" x14ac:dyDescent="0.25">
      <c r="A27" s="23">
        <f>IFERROR(INDEX($M$4:$W$247,$AA27,COLUMNS($M$3:M25)),"")</f>
        <v>24</v>
      </c>
      <c r="B27" s="8">
        <f>IFERROR(INDEX($M$4:$W$247,$AA27,COLUMNS($M$3:N25)),"")</f>
        <v>42868</v>
      </c>
      <c r="C27" s="14">
        <f>IFERROR(INDEX($M$4:$W$247,$AA27,COLUMNS($M$3:O25)),"")</f>
        <v>2</v>
      </c>
      <c r="D27" s="23" t="str">
        <f>IFERROR(INDEX($M$4:$W$247,$AA27,COLUMNS($M$3:P25)),"")</f>
        <v>Saturday</v>
      </c>
      <c r="E27" s="58" t="str">
        <f>IFERROR(INDEX($M$4:$W$247,$AA27,COLUMNS($M$3:Q25)),"")</f>
        <v>Saskatoon</v>
      </c>
      <c r="F27" s="58" t="str">
        <f>IFERROR(INDEX($M$4:$W$247,$AA27,COLUMNS($M$3:R25)),"")</f>
        <v>Pierre Radisson</v>
      </c>
      <c r="G27" s="58" t="str">
        <f>IFERROR(INDEX($M$4:$W$247,$AA27,COLUMNS($M$3:S25)),"")</f>
        <v>ODP DIV I</v>
      </c>
      <c r="H27" s="126">
        <f>IFERROR(INDEX($M$4:$W$247,$AA27,COLUMNS($M$3:T25)),"")</f>
        <v>0.52083333333333337</v>
      </c>
      <c r="I27" s="126">
        <f>IFERROR(INDEX($M$4:$W$247,$AA27,COLUMNS($M$3:U25)),"")</f>
        <v>0.85416666666666663</v>
      </c>
      <c r="J27" s="127" t="str">
        <f>IFERROR(INDEX($M$4:$W$247,$AA27,COLUMNS($M$3:V25)),"")</f>
        <v>Stars</v>
      </c>
      <c r="K27" s="127" t="str">
        <f>IFERROR(INDEX($M$4:$W$247,$AA27,COLUMNS($M$3:W25)),"")</f>
        <v>Knight Riders</v>
      </c>
      <c r="M27" s="23">
        <v>24</v>
      </c>
      <c r="N27" s="8">
        <v>42868</v>
      </c>
      <c r="O27" s="14">
        <v>2</v>
      </c>
      <c r="P27" s="23" t="s">
        <v>9</v>
      </c>
      <c r="Q27" s="16" t="s">
        <v>27</v>
      </c>
      <c r="R27" s="16" t="s">
        <v>28</v>
      </c>
      <c r="S27" s="16" t="s">
        <v>33</v>
      </c>
      <c r="T27" s="9">
        <v>0.52083333333333337</v>
      </c>
      <c r="U27" s="9">
        <v>0.85416666666666663</v>
      </c>
      <c r="V27" s="10" t="s">
        <v>34</v>
      </c>
      <c r="W27" s="10" t="s">
        <v>48</v>
      </c>
      <c r="X27">
        <f t="shared" si="0"/>
        <v>0</v>
      </c>
      <c r="Y27">
        <f>ROWS($M$4:$M27)</f>
        <v>24</v>
      </c>
      <c r="Z27">
        <f t="shared" si="1"/>
        <v>24</v>
      </c>
      <c r="AA27">
        <f t="shared" si="2"/>
        <v>24</v>
      </c>
      <c r="AB27"/>
    </row>
    <row r="28" spans="1:28" ht="20.100000000000001" customHeight="1" x14ac:dyDescent="0.25">
      <c r="A28" s="23">
        <f>IFERROR(INDEX($M$4:$W$247,$AA28,COLUMNS($M$3:M27)),"")</f>
        <v>25</v>
      </c>
      <c r="B28" s="8">
        <f>IFERROR(INDEX($M$4:$W$247,$AA28,COLUMNS($M$3:N27)),"")</f>
        <v>42869</v>
      </c>
      <c r="C28" s="14">
        <f>IFERROR(INDEX($M$4:$W$247,$AA28,COLUMNS($M$3:O27)),"")</f>
        <v>2</v>
      </c>
      <c r="D28" s="23" t="str">
        <f>IFERROR(INDEX($M$4:$W$247,$AA28,COLUMNS($M$3:P27)),"")</f>
        <v>Sunday</v>
      </c>
      <c r="E28" s="58" t="str">
        <f>IFERROR(INDEX($M$4:$W$247,$AA28,COLUMNS($M$3:Q27)),"")</f>
        <v>Regina</v>
      </c>
      <c r="F28" s="58" t="str">
        <f>IFERROR(INDEX($M$4:$W$247,$AA28,COLUMNS($M$3:R27)),"")</f>
        <v>Douglas</v>
      </c>
      <c r="G28" s="58" t="str">
        <f>IFERROR(INDEX($M$4:$W$247,$AA28,COLUMNS($M$3:S27)),"")</f>
        <v>ODP DIV II</v>
      </c>
      <c r="H28" s="126">
        <f>IFERROR(INDEX($M$4:$W$247,$AA28,COLUMNS($M$3:T27)),"")</f>
        <v>0.42708333333333331</v>
      </c>
      <c r="I28" s="126">
        <f>IFERROR(INDEX($M$4:$W$247,$AA28,COLUMNS($M$3:U27)),"")</f>
        <v>0.69791666666666663</v>
      </c>
      <c r="J28" s="127" t="str">
        <f>IFERROR(INDEX($M$4:$W$247,$AA28,COLUMNS($M$3:V27)),"")</f>
        <v>Sloggers</v>
      </c>
      <c r="K28" s="127" t="str">
        <f>IFERROR(INDEX($M$4:$W$247,$AA28,COLUMNS($M$3:W27)),"")</f>
        <v>Cavaliers Fire</v>
      </c>
      <c r="M28" s="23">
        <v>25</v>
      </c>
      <c r="N28" s="8">
        <v>42869</v>
      </c>
      <c r="O28" s="14">
        <v>2</v>
      </c>
      <c r="P28" s="23" t="s">
        <v>29</v>
      </c>
      <c r="Q28" s="17" t="s">
        <v>10</v>
      </c>
      <c r="R28" s="21" t="s">
        <v>11</v>
      </c>
      <c r="S28" s="21" t="s">
        <v>40</v>
      </c>
      <c r="T28" s="9">
        <v>0.42708333333333331</v>
      </c>
      <c r="U28" s="9">
        <v>0.69791666666666663</v>
      </c>
      <c r="V28" s="10" t="s">
        <v>18</v>
      </c>
      <c r="W28" s="10" t="s">
        <v>64</v>
      </c>
      <c r="X28">
        <f t="shared" si="0"/>
        <v>0</v>
      </c>
      <c r="Y28">
        <f>ROWS($M$4:$M28)</f>
        <v>25</v>
      </c>
      <c r="Z28">
        <f t="shared" si="1"/>
        <v>25</v>
      </c>
      <c r="AA28">
        <f t="shared" si="2"/>
        <v>25</v>
      </c>
      <c r="AB28"/>
    </row>
    <row r="29" spans="1:28" ht="20.100000000000001" customHeight="1" x14ac:dyDescent="0.25">
      <c r="A29" s="23">
        <f>IFERROR(INDEX($M$4:$W$247,$AA29,COLUMNS($M$3:M28)),"")</f>
        <v>26</v>
      </c>
      <c r="B29" s="8">
        <f>IFERROR(INDEX($M$4:$W$247,$AA29,COLUMNS($M$3:N28)),"")</f>
        <v>42869</v>
      </c>
      <c r="C29" s="14">
        <f>IFERROR(INDEX($M$4:$W$247,$AA29,COLUMNS($M$3:O28)),"")</f>
        <v>3</v>
      </c>
      <c r="D29" s="23" t="str">
        <f>IFERROR(INDEX($M$4:$W$247,$AA29,COLUMNS($M$3:P28)),"")</f>
        <v>Sunday</v>
      </c>
      <c r="E29" s="58" t="str">
        <f>IFERROR(INDEX($M$4:$W$247,$AA29,COLUMNS($M$3:Q28)),"")</f>
        <v>Regina</v>
      </c>
      <c r="F29" s="58" t="str">
        <f>IFERROR(INDEX($M$4:$W$247,$AA29,COLUMNS($M$3:R28)),"")</f>
        <v>Douglas</v>
      </c>
      <c r="G29" s="58" t="str">
        <f>IFERROR(INDEX($M$4:$W$247,$AA29,COLUMNS($M$3:S28)),"")</f>
        <v>T20 Group 1</v>
      </c>
      <c r="H29" s="126">
        <f>IFERROR(INDEX($M$4:$W$247,$AA29,COLUMNS($M$3:T28)),"")</f>
        <v>0.70833333333333337</v>
      </c>
      <c r="I29" s="126">
        <f>IFERROR(INDEX($M$4:$W$247,$AA29,COLUMNS($M$3:U28)),"")</f>
        <v>0.85416666666666674</v>
      </c>
      <c r="J29" s="127" t="str">
        <f>IFERROR(INDEX($M$4:$W$247,$AA29,COLUMNS($M$3:V28)),"")</f>
        <v>Cavaliers Ice</v>
      </c>
      <c r="K29" s="127" t="str">
        <f>IFERROR(INDEX($M$4:$W$247,$AA29,COLUMNS($M$3:W28)),"")</f>
        <v>Rangers</v>
      </c>
      <c r="M29" s="23">
        <v>26</v>
      </c>
      <c r="N29" s="8">
        <v>42869</v>
      </c>
      <c r="O29" s="14">
        <v>3</v>
      </c>
      <c r="P29" s="23" t="s">
        <v>29</v>
      </c>
      <c r="Q29" s="17" t="s">
        <v>10</v>
      </c>
      <c r="R29" s="18" t="s">
        <v>11</v>
      </c>
      <c r="S29" s="18" t="s">
        <v>12</v>
      </c>
      <c r="T29" s="9">
        <v>0.70833333333333337</v>
      </c>
      <c r="U29" s="9">
        <v>0.85416666666666674</v>
      </c>
      <c r="V29" s="10" t="s">
        <v>177</v>
      </c>
      <c r="W29" s="10" t="s">
        <v>31</v>
      </c>
      <c r="X29">
        <f t="shared" si="0"/>
        <v>0</v>
      </c>
      <c r="Y29">
        <f>ROWS($M$4:$M29)</f>
        <v>26</v>
      </c>
      <c r="Z29">
        <f t="shared" si="1"/>
        <v>26</v>
      </c>
      <c r="AA29">
        <f t="shared" si="2"/>
        <v>26</v>
      </c>
      <c r="AB29"/>
    </row>
    <row r="30" spans="1:28" ht="20.100000000000001" customHeight="1" x14ac:dyDescent="0.25">
      <c r="A30" s="23">
        <f>IFERROR(INDEX($M$4:$W$247,$AA30,COLUMNS($M$3:M29)),"")</f>
        <v>27</v>
      </c>
      <c r="B30" s="8">
        <f>IFERROR(INDEX($M$4:$W$247,$AA30,COLUMNS($M$3:N29)),"")</f>
        <v>42869</v>
      </c>
      <c r="C30" s="14">
        <f>IFERROR(INDEX($M$4:$W$247,$AA30,COLUMNS($M$3:O29)),"")</f>
        <v>1</v>
      </c>
      <c r="D30" s="23" t="str">
        <f>IFERROR(INDEX($M$4:$W$247,$AA30,COLUMNS($M$3:P29)),"")</f>
        <v>Sunday</v>
      </c>
      <c r="E30" s="58" t="str">
        <f>IFERROR(INDEX($M$4:$W$247,$AA30,COLUMNS($M$3:Q29)),"")</f>
        <v>Regina</v>
      </c>
      <c r="F30" s="58" t="str">
        <f>IFERROR(INDEX($M$4:$W$247,$AA30,COLUMNS($M$3:R29)),"")</f>
        <v>Grassick</v>
      </c>
      <c r="G30" s="58" t="str">
        <f>IFERROR(INDEX($M$4:$W$247,$AA30,COLUMNS($M$3:S29)),"")</f>
        <v>T20 Group 2</v>
      </c>
      <c r="H30" s="126">
        <f>IFERROR(INDEX($M$4:$W$247,$AA30,COLUMNS($M$3:T29)),"")</f>
        <v>0.375</v>
      </c>
      <c r="I30" s="126">
        <f>IFERROR(INDEX($M$4:$W$247,$AA30,COLUMNS($M$3:U29)),"")</f>
        <v>0.52083333333333337</v>
      </c>
      <c r="J30" s="127" t="str">
        <f>IFERROR(INDEX($M$4:$W$247,$AA30,COLUMNS($M$3:V29)),"")</f>
        <v>QueenCity</v>
      </c>
      <c r="K30" s="127" t="str">
        <f>IFERROR(INDEX($M$4:$W$247,$AA30,COLUMNS($M$3:W29)),"")</f>
        <v>Titans Tornado</v>
      </c>
      <c r="M30" s="23">
        <v>27</v>
      </c>
      <c r="N30" s="8">
        <v>42869</v>
      </c>
      <c r="O30" s="14">
        <v>1</v>
      </c>
      <c r="P30" s="23" t="s">
        <v>29</v>
      </c>
      <c r="Q30" s="15" t="s">
        <v>10</v>
      </c>
      <c r="R30" s="19" t="s">
        <v>20</v>
      </c>
      <c r="S30" s="19" t="s">
        <v>15</v>
      </c>
      <c r="T30" s="9">
        <v>0.375</v>
      </c>
      <c r="U30" s="9">
        <v>0.52083333333333337</v>
      </c>
      <c r="V30" s="10" t="s">
        <v>21</v>
      </c>
      <c r="W30" s="10" t="s">
        <v>172</v>
      </c>
      <c r="X30">
        <f t="shared" si="0"/>
        <v>0</v>
      </c>
      <c r="Y30">
        <f>ROWS($M$4:$M30)</f>
        <v>27</v>
      </c>
      <c r="Z30">
        <f t="shared" si="1"/>
        <v>27</v>
      </c>
      <c r="AA30">
        <f t="shared" si="2"/>
        <v>27</v>
      </c>
      <c r="AB30"/>
    </row>
    <row r="31" spans="1:28" ht="20.100000000000001" customHeight="1" x14ac:dyDescent="0.25">
      <c r="A31" s="23">
        <f>IFERROR(INDEX($M$4:$W$247,$AA31,COLUMNS($M$3:M30)),"")</f>
        <v>28</v>
      </c>
      <c r="B31" s="8">
        <f>IFERROR(INDEX($M$4:$W$247,$AA31,COLUMNS($M$3:N30)),"")</f>
        <v>42869</v>
      </c>
      <c r="C31" s="14">
        <f>IFERROR(INDEX($M$4:$W$247,$AA31,COLUMNS($M$3:O30)),"")</f>
        <v>2</v>
      </c>
      <c r="D31" s="23" t="str">
        <f>IFERROR(INDEX($M$4:$W$247,$AA31,COLUMNS($M$3:P30)),"")</f>
        <v>Sunday</v>
      </c>
      <c r="E31" s="58" t="str">
        <f>IFERROR(INDEX($M$4:$W$247,$AA31,COLUMNS($M$3:Q30)),"")</f>
        <v>Regina</v>
      </c>
      <c r="F31" s="58" t="str">
        <f>IFERROR(INDEX($M$4:$W$247,$AA31,COLUMNS($M$3:R30)),"")</f>
        <v>Grassick</v>
      </c>
      <c r="G31" s="58" t="str">
        <f>IFERROR(INDEX($M$4:$W$247,$AA31,COLUMNS($M$3:S30)),"")</f>
        <v>ODP DIV I</v>
      </c>
      <c r="H31" s="126">
        <f>IFERROR(INDEX($M$4:$W$247,$AA31,COLUMNS($M$3:T30)),"")</f>
        <v>0.52083333333333337</v>
      </c>
      <c r="I31" s="126">
        <f>IFERROR(INDEX($M$4:$W$247,$AA31,COLUMNS($M$3:U30)),"")</f>
        <v>0.85416666666666663</v>
      </c>
      <c r="J31" s="127" t="str">
        <f>IFERROR(INDEX($M$4:$W$247,$AA31,COLUMNS($M$3:V30)),"")</f>
        <v>RSK</v>
      </c>
      <c r="K31" s="127" t="str">
        <f>IFERROR(INDEX($M$4:$W$247,$AA31,COLUMNS($M$3:W30)),"")</f>
        <v>Warriors</v>
      </c>
      <c r="M31" s="23">
        <v>28</v>
      </c>
      <c r="N31" s="8">
        <v>42869</v>
      </c>
      <c r="O31" s="14">
        <v>2</v>
      </c>
      <c r="P31" s="23" t="s">
        <v>29</v>
      </c>
      <c r="Q31" s="15" t="s">
        <v>10</v>
      </c>
      <c r="R31" s="16" t="s">
        <v>20</v>
      </c>
      <c r="S31" s="16" t="s">
        <v>33</v>
      </c>
      <c r="T31" s="9">
        <v>0.52083333333333337</v>
      </c>
      <c r="U31" s="9">
        <v>0.85416666666666663</v>
      </c>
      <c r="V31" s="10" t="s">
        <v>32</v>
      </c>
      <c r="W31" s="10" t="s">
        <v>35</v>
      </c>
      <c r="X31">
        <f t="shared" si="0"/>
        <v>0</v>
      </c>
      <c r="Y31">
        <f>ROWS($M$4:$M31)</f>
        <v>28</v>
      </c>
      <c r="Z31">
        <f t="shared" si="1"/>
        <v>28</v>
      </c>
      <c r="AA31">
        <f t="shared" si="2"/>
        <v>28</v>
      </c>
      <c r="AB31"/>
    </row>
    <row r="32" spans="1:28" ht="20.100000000000001" customHeight="1" x14ac:dyDescent="0.25">
      <c r="A32" s="23">
        <f>IFERROR(INDEX($M$4:$W$247,$AA32,COLUMNS($M$3:M31)),"")</f>
        <v>29</v>
      </c>
      <c r="B32" s="8">
        <f>IFERROR(INDEX($M$4:$W$247,$AA32,COLUMNS($M$3:N31)),"")</f>
        <v>42869</v>
      </c>
      <c r="C32" s="14">
        <f>IFERROR(INDEX($M$4:$W$247,$AA32,COLUMNS($M$3:O31)),"")</f>
        <v>2</v>
      </c>
      <c r="D32" s="23" t="str">
        <f>IFERROR(INDEX($M$4:$W$247,$AA32,COLUMNS($M$3:P31)),"")</f>
        <v>Sunday</v>
      </c>
      <c r="E32" s="58" t="str">
        <f>IFERROR(INDEX($M$4:$W$247,$AA32,COLUMNS($M$3:Q31)),"")</f>
        <v>Saskatoon</v>
      </c>
      <c r="F32" s="58" t="str">
        <f>IFERROR(INDEX($M$4:$W$247,$AA32,COLUMNS($M$3:R31)),"")</f>
        <v>Pierre Radisson</v>
      </c>
      <c r="G32" s="58" t="str">
        <f>IFERROR(INDEX($M$4:$W$247,$AA32,COLUMNS($M$3:S31)),"")</f>
        <v>ODP DIV II</v>
      </c>
      <c r="H32" s="126">
        <f>IFERROR(INDEX($M$4:$W$247,$AA32,COLUMNS($M$3:T31)),"")</f>
        <v>0.42708333333333331</v>
      </c>
      <c r="I32" s="126">
        <f>IFERROR(INDEX($M$4:$W$247,$AA32,COLUMNS($M$3:U31)),"")</f>
        <v>0.69791666666666663</v>
      </c>
      <c r="J32" s="127" t="str">
        <f>IFERROR(INDEX($M$4:$W$247,$AA32,COLUMNS($M$3:V31)),"")</f>
        <v>Hamptons</v>
      </c>
      <c r="K32" s="127" t="str">
        <f>IFERROR(INDEX($M$4:$W$247,$AA32,COLUMNS($M$3:W31)),"")</f>
        <v>Kingsmen XI</v>
      </c>
      <c r="M32" s="23">
        <v>29</v>
      </c>
      <c r="N32" s="8">
        <v>42869</v>
      </c>
      <c r="O32" s="14">
        <v>2</v>
      </c>
      <c r="P32" s="23" t="s">
        <v>29</v>
      </c>
      <c r="Q32" s="16" t="s">
        <v>27</v>
      </c>
      <c r="R32" s="21" t="s">
        <v>28</v>
      </c>
      <c r="S32" s="21" t="s">
        <v>40</v>
      </c>
      <c r="T32" s="9">
        <v>0.42708333333333331</v>
      </c>
      <c r="U32" s="9">
        <v>0.69791666666666663</v>
      </c>
      <c r="V32" s="10" t="s">
        <v>41</v>
      </c>
      <c r="W32" s="10" t="s">
        <v>68</v>
      </c>
      <c r="X32">
        <f t="shared" si="0"/>
        <v>0</v>
      </c>
      <c r="Y32">
        <f>ROWS($M$4:$M32)</f>
        <v>29</v>
      </c>
      <c r="Z32">
        <f t="shared" si="1"/>
        <v>29</v>
      </c>
      <c r="AA32">
        <f t="shared" si="2"/>
        <v>29</v>
      </c>
      <c r="AB32"/>
    </row>
    <row r="33" spans="1:28" ht="20.100000000000001" customHeight="1" x14ac:dyDescent="0.25">
      <c r="A33" s="23">
        <f>IFERROR(INDEX($M$4:$W$247,$AA33,COLUMNS($M$3:M32)),"")</f>
        <v>30</v>
      </c>
      <c r="B33" s="8">
        <f>IFERROR(INDEX($M$4:$W$247,$AA33,COLUMNS($M$3:N32)),"")</f>
        <v>42869</v>
      </c>
      <c r="C33" s="14">
        <f>IFERROR(INDEX($M$4:$W$247,$AA33,COLUMNS($M$3:O32)),"")</f>
        <v>3</v>
      </c>
      <c r="D33" s="23" t="str">
        <f>IFERROR(INDEX($M$4:$W$247,$AA33,COLUMNS($M$3:P32)),"")</f>
        <v>Sunday</v>
      </c>
      <c r="E33" s="58" t="str">
        <f>IFERROR(INDEX($M$4:$W$247,$AA33,COLUMNS($M$3:Q32)),"")</f>
        <v>Saskatoon</v>
      </c>
      <c r="F33" s="58" t="str">
        <f>IFERROR(INDEX($M$4:$W$247,$AA33,COLUMNS($M$3:R32)),"")</f>
        <v>Pierre Radisson</v>
      </c>
      <c r="G33" s="58" t="str">
        <f>IFERROR(INDEX($M$4:$W$247,$AA33,COLUMNS($M$3:S32)),"")</f>
        <v>T20 Saskatoon</v>
      </c>
      <c r="H33" s="126">
        <f>IFERROR(INDEX($M$4:$W$247,$AA33,COLUMNS($M$3:T32)),"")</f>
        <v>0.70833333333333337</v>
      </c>
      <c r="I33" s="126">
        <f>IFERROR(INDEX($M$4:$W$247,$AA33,COLUMNS($M$3:U32)),"")</f>
        <v>0.85416666666666674</v>
      </c>
      <c r="J33" s="127" t="str">
        <f>IFERROR(INDEX($M$4:$W$247,$AA33,COLUMNS($M$3:V32)),"")</f>
        <v>Sunrisers</v>
      </c>
      <c r="K33" s="127" t="str">
        <f>IFERROR(INDEX($M$4:$W$247,$AA33,COLUMNS($M$3:W32)),"")</f>
        <v>PA Pythons</v>
      </c>
      <c r="M33" s="23">
        <v>30</v>
      </c>
      <c r="N33" s="8">
        <v>42869</v>
      </c>
      <c r="O33" s="14">
        <v>3</v>
      </c>
      <c r="P33" s="23" t="s">
        <v>29</v>
      </c>
      <c r="Q33" s="16" t="s">
        <v>27</v>
      </c>
      <c r="R33" s="20" t="s">
        <v>28</v>
      </c>
      <c r="S33" s="20" t="s">
        <v>45</v>
      </c>
      <c r="T33" s="9">
        <v>0.70833333333333337</v>
      </c>
      <c r="U33" s="9">
        <v>0.85416666666666674</v>
      </c>
      <c r="V33" s="10" t="s">
        <v>50</v>
      </c>
      <c r="W33" s="10" t="s">
        <v>173</v>
      </c>
      <c r="X33">
        <f t="shared" si="0"/>
        <v>0</v>
      </c>
      <c r="Y33">
        <f>ROWS($M$4:$M33)</f>
        <v>30</v>
      </c>
      <c r="Z33">
        <f t="shared" si="1"/>
        <v>30</v>
      </c>
      <c r="AA33">
        <f t="shared" si="2"/>
        <v>30</v>
      </c>
      <c r="AB33"/>
    </row>
    <row r="34" spans="1:28" ht="20.100000000000001" customHeight="1" x14ac:dyDescent="0.25">
      <c r="A34" s="23">
        <f>IFERROR(INDEX($M$4:$W$247,$AA34,COLUMNS($M$3:M33)),"")</f>
        <v>31</v>
      </c>
      <c r="B34" s="8">
        <f>IFERROR(INDEX($M$4:$W$247,$AA34,COLUMNS($M$3:N33)),"")</f>
        <v>42871</v>
      </c>
      <c r="C34" s="14">
        <f>IFERROR(INDEX($M$4:$W$247,$AA34,COLUMNS($M$3:O33)),"")</f>
        <v>3</v>
      </c>
      <c r="D34" s="23" t="str">
        <f>IFERROR(INDEX($M$4:$W$247,$AA34,COLUMNS($M$3:P33)),"")</f>
        <v>Tuesday</v>
      </c>
      <c r="E34" s="58" t="str">
        <f>IFERROR(INDEX($M$4:$W$247,$AA34,COLUMNS($M$3:Q33)),"")</f>
        <v>Regina</v>
      </c>
      <c r="F34" s="58" t="str">
        <f>IFERROR(INDEX($M$4:$W$247,$AA34,COLUMNS($M$3:R33)),"")</f>
        <v>Douglas</v>
      </c>
      <c r="G34" s="58" t="str">
        <f>IFERROR(INDEX($M$4:$W$247,$AA34,COLUMNS($M$3:S33)),"")</f>
        <v>T20 Group 2</v>
      </c>
      <c r="H34" s="126">
        <f>IFERROR(INDEX($M$4:$W$247,$AA34,COLUMNS($M$3:T33)),"")</f>
        <v>0.70833333333333337</v>
      </c>
      <c r="I34" s="126">
        <f>IFERROR(INDEX($M$4:$W$247,$AA34,COLUMNS($M$3:U33)),"")</f>
        <v>0.85416666666666674</v>
      </c>
      <c r="J34" s="127" t="str">
        <f>IFERROR(INDEX($M$4:$W$247,$AA34,COLUMNS($M$3:V33)),"")</f>
        <v>Titans Bolt</v>
      </c>
      <c r="K34" s="127" t="str">
        <f>IFERROR(INDEX($M$4:$W$247,$AA34,COLUMNS($M$3:W33)),"")</f>
        <v>Rebels</v>
      </c>
      <c r="M34" s="23">
        <v>31</v>
      </c>
      <c r="N34" s="8">
        <v>42871</v>
      </c>
      <c r="O34" s="14">
        <v>3</v>
      </c>
      <c r="P34" s="23" t="s">
        <v>37</v>
      </c>
      <c r="Q34" s="17" t="s">
        <v>10</v>
      </c>
      <c r="R34" s="19" t="s">
        <v>11</v>
      </c>
      <c r="S34" s="19" t="s">
        <v>15</v>
      </c>
      <c r="T34" s="9">
        <v>0.70833333333333337</v>
      </c>
      <c r="U34" s="9">
        <v>0.85416666666666674</v>
      </c>
      <c r="V34" s="10" t="s">
        <v>171</v>
      </c>
      <c r="W34" s="10" t="s">
        <v>26</v>
      </c>
      <c r="X34">
        <f t="shared" si="0"/>
        <v>0</v>
      </c>
      <c r="Y34">
        <f>ROWS($M$4:$M34)</f>
        <v>31</v>
      </c>
      <c r="Z34">
        <f t="shared" si="1"/>
        <v>31</v>
      </c>
      <c r="AA34">
        <f t="shared" si="2"/>
        <v>31</v>
      </c>
      <c r="AB34"/>
    </row>
    <row r="35" spans="1:28" ht="20.100000000000001" customHeight="1" x14ac:dyDescent="0.25">
      <c r="A35" s="23">
        <f>IFERROR(INDEX($M$4:$W$247,$AA35,COLUMNS($M$3:M34)),"")</f>
        <v>32</v>
      </c>
      <c r="B35" s="8">
        <f>IFERROR(INDEX($M$4:$W$247,$AA35,COLUMNS($M$3:N34)),"")</f>
        <v>42873</v>
      </c>
      <c r="C35" s="14">
        <f>IFERROR(INDEX($M$4:$W$247,$AA35,COLUMNS($M$3:O34)),"")</f>
        <v>3</v>
      </c>
      <c r="D35" s="23" t="str">
        <f>IFERROR(INDEX($M$4:$W$247,$AA35,COLUMNS($M$3:P34)),"")</f>
        <v>Thursday</v>
      </c>
      <c r="E35" s="58" t="str">
        <f>IFERROR(INDEX($M$4:$W$247,$AA35,COLUMNS($M$3:Q34)),"")</f>
        <v>Regina</v>
      </c>
      <c r="F35" s="58" t="str">
        <f>IFERROR(INDEX($M$4:$W$247,$AA35,COLUMNS($M$3:R34)),"")</f>
        <v>Douglas</v>
      </c>
      <c r="G35" s="58" t="str">
        <f>IFERROR(INDEX($M$4:$W$247,$AA35,COLUMNS($M$3:S34)),"")</f>
        <v>T20 Group 1</v>
      </c>
      <c r="H35" s="126">
        <f>IFERROR(INDEX($M$4:$W$247,$AA35,COLUMNS($M$3:T34)),"")</f>
        <v>0.70833333333333337</v>
      </c>
      <c r="I35" s="126">
        <f>IFERROR(INDEX($M$4:$W$247,$AA35,COLUMNS($M$3:U34)),"")</f>
        <v>0.85416666666666674</v>
      </c>
      <c r="J35" s="127" t="str">
        <f>IFERROR(INDEX($M$4:$W$247,$AA35,COLUMNS($M$3:V34)),"")</f>
        <v>Stallions</v>
      </c>
      <c r="K35" s="127" t="str">
        <f>IFERROR(INDEX($M$4:$W$247,$AA35,COLUMNS($M$3:W34)),"")</f>
        <v>Jaguars</v>
      </c>
      <c r="M35" s="23">
        <v>32</v>
      </c>
      <c r="N35" s="8">
        <v>42873</v>
      </c>
      <c r="O35" s="14">
        <v>3</v>
      </c>
      <c r="P35" s="23" t="s">
        <v>38</v>
      </c>
      <c r="Q35" s="17" t="s">
        <v>10</v>
      </c>
      <c r="R35" s="18" t="s">
        <v>11</v>
      </c>
      <c r="S35" s="18" t="s">
        <v>12</v>
      </c>
      <c r="T35" s="9">
        <v>0.70833333333333337</v>
      </c>
      <c r="U35" s="9">
        <v>0.85416666666666674</v>
      </c>
      <c r="V35" s="10" t="s">
        <v>24</v>
      </c>
      <c r="W35" s="10" t="s">
        <v>17</v>
      </c>
      <c r="X35">
        <f t="shared" si="0"/>
        <v>0</v>
      </c>
      <c r="Y35">
        <f>ROWS($M$4:$M35)</f>
        <v>32</v>
      </c>
      <c r="Z35">
        <f t="shared" si="1"/>
        <v>32</v>
      </c>
      <c r="AA35">
        <f t="shared" si="2"/>
        <v>32</v>
      </c>
      <c r="AB35"/>
    </row>
    <row r="36" spans="1:28" ht="20.100000000000001" customHeight="1" x14ac:dyDescent="0.25">
      <c r="A36" s="23">
        <f>IFERROR(INDEX($M$4:$W$247,$AA36,COLUMNS($M$3:M35)),"")</f>
        <v>33</v>
      </c>
      <c r="B36" s="8">
        <f>IFERROR(INDEX($M$4:$W$247,$AA36,COLUMNS($M$3:N35)),"")</f>
        <v>42873</v>
      </c>
      <c r="C36" s="14">
        <f>IFERROR(INDEX($M$4:$W$247,$AA36,COLUMNS($M$3:O35)),"")</f>
        <v>3</v>
      </c>
      <c r="D36" s="23" t="str">
        <f>IFERROR(INDEX($M$4:$W$247,$AA36,COLUMNS($M$3:P35)),"")</f>
        <v>Thursday</v>
      </c>
      <c r="E36" s="58" t="str">
        <f>IFERROR(INDEX($M$4:$W$247,$AA36,COLUMNS($M$3:Q35)),"")</f>
        <v>Regina</v>
      </c>
      <c r="F36" s="58" t="str">
        <f>IFERROR(INDEX($M$4:$W$247,$AA36,COLUMNS($M$3:R35)),"")</f>
        <v>Grassick</v>
      </c>
      <c r="G36" s="58" t="str">
        <f>IFERROR(INDEX($M$4:$W$247,$AA36,COLUMNS($M$3:S35)),"")</f>
        <v>T20 Group 1</v>
      </c>
      <c r="H36" s="126">
        <f>IFERROR(INDEX($M$4:$W$247,$AA36,COLUMNS($M$3:T35)),"")</f>
        <v>0.70833333333333337</v>
      </c>
      <c r="I36" s="126">
        <f>IFERROR(INDEX($M$4:$W$247,$AA36,COLUMNS($M$3:U35)),"")</f>
        <v>0.85416666666666674</v>
      </c>
      <c r="J36" s="127" t="str">
        <f>IFERROR(INDEX($M$4:$W$247,$AA36,COLUMNS($M$3:V35)),"")</f>
        <v>Panthers</v>
      </c>
      <c r="K36" s="127" t="str">
        <f>IFERROR(INDEX($M$4:$W$247,$AA36,COLUMNS($M$3:W35)),"")</f>
        <v>United</v>
      </c>
      <c r="M36" s="23">
        <v>33</v>
      </c>
      <c r="N36" s="8">
        <v>42873</v>
      </c>
      <c r="O36" s="14">
        <v>3</v>
      </c>
      <c r="P36" s="23" t="s">
        <v>38</v>
      </c>
      <c r="Q36" s="15" t="s">
        <v>10</v>
      </c>
      <c r="R36" s="18" t="s">
        <v>20</v>
      </c>
      <c r="S36" s="18" t="s">
        <v>12</v>
      </c>
      <c r="T36" s="9">
        <v>0.70833333333333337</v>
      </c>
      <c r="U36" s="9">
        <v>0.85416666666666674</v>
      </c>
      <c r="V36" s="10" t="s">
        <v>16</v>
      </c>
      <c r="W36" s="10" t="s">
        <v>14</v>
      </c>
      <c r="X36">
        <f t="shared" si="0"/>
        <v>0</v>
      </c>
      <c r="Y36">
        <f>ROWS($M$4:$M36)</f>
        <v>33</v>
      </c>
      <c r="Z36">
        <f t="shared" si="1"/>
        <v>33</v>
      </c>
      <c r="AA36">
        <f t="shared" si="2"/>
        <v>33</v>
      </c>
      <c r="AB36"/>
    </row>
    <row r="37" spans="1:28" ht="20.100000000000001" customHeight="1" x14ac:dyDescent="0.25">
      <c r="A37" s="23">
        <f>IFERROR(INDEX($M$4:$W$247,$AA37,COLUMNS($M$3:M36)),"")</f>
        <v>34</v>
      </c>
      <c r="B37" s="8">
        <f>IFERROR(INDEX($M$4:$W$247,$AA37,COLUMNS($M$3:N36)),"")</f>
        <v>42874</v>
      </c>
      <c r="C37" s="14">
        <f>IFERROR(INDEX($M$4:$W$247,$AA37,COLUMNS($M$3:O36)),"")</f>
        <v>3</v>
      </c>
      <c r="D37" s="23" t="str">
        <f>IFERROR(INDEX($M$4:$W$247,$AA37,COLUMNS($M$3:P36)),"")</f>
        <v>Friday</v>
      </c>
      <c r="E37" s="58" t="str">
        <f>IFERROR(INDEX($M$4:$W$247,$AA37,COLUMNS($M$3:Q36)),"")</f>
        <v>Regina</v>
      </c>
      <c r="F37" s="58" t="str">
        <f>IFERROR(INDEX($M$4:$W$247,$AA37,COLUMNS($M$3:R36)),"")</f>
        <v>Grassick</v>
      </c>
      <c r="G37" s="58" t="str">
        <f>IFERROR(INDEX($M$4:$W$247,$AA37,COLUMNS($M$3:S36)),"")</f>
        <v>T20 Group 2</v>
      </c>
      <c r="H37" s="126">
        <f>IFERROR(INDEX($M$4:$W$247,$AA37,COLUMNS($M$3:T36)),"")</f>
        <v>0.70833333333333337</v>
      </c>
      <c r="I37" s="126">
        <f>IFERROR(INDEX($M$4:$W$247,$AA37,COLUMNS($M$3:U36)),"")</f>
        <v>0.85416666666666674</v>
      </c>
      <c r="J37" s="127" t="str">
        <f>IFERROR(INDEX($M$4:$W$247,$AA37,COLUMNS($M$3:V36)),"")</f>
        <v>Sloggers</v>
      </c>
      <c r="K37" s="127" t="str">
        <f>IFERROR(INDEX($M$4:$W$247,$AA37,COLUMNS($M$3:W36)),"")</f>
        <v>MJ Gladiators</v>
      </c>
      <c r="M37" s="23">
        <v>34</v>
      </c>
      <c r="N37" s="8">
        <v>42874</v>
      </c>
      <c r="O37" s="14">
        <v>3</v>
      </c>
      <c r="P37" s="23" t="s">
        <v>39</v>
      </c>
      <c r="Q37" s="15" t="s">
        <v>10</v>
      </c>
      <c r="R37" s="19" t="s">
        <v>20</v>
      </c>
      <c r="S37" s="19" t="s">
        <v>15</v>
      </c>
      <c r="T37" s="9">
        <v>0.70833333333333337</v>
      </c>
      <c r="U37" s="9">
        <v>0.85416666666666674</v>
      </c>
      <c r="V37" s="10" t="s">
        <v>18</v>
      </c>
      <c r="W37" s="10" t="s">
        <v>65</v>
      </c>
      <c r="X37">
        <f t="shared" si="0"/>
        <v>0</v>
      </c>
      <c r="Y37">
        <f>ROWS($M$4:$M37)</f>
        <v>34</v>
      </c>
      <c r="Z37">
        <f t="shared" si="1"/>
        <v>34</v>
      </c>
      <c r="AA37">
        <f t="shared" si="2"/>
        <v>34</v>
      </c>
      <c r="AB37"/>
    </row>
    <row r="38" spans="1:28" ht="20.100000000000001" customHeight="1" x14ac:dyDescent="0.25">
      <c r="A38" s="23">
        <f>IFERROR(INDEX($M$4:$W$247,$AA38,COLUMNS($M$3:M37)),"")</f>
        <v>35</v>
      </c>
      <c r="B38" s="8">
        <f>IFERROR(INDEX($M$4:$W$247,$AA38,COLUMNS($M$3:N37)),"")</f>
        <v>42875</v>
      </c>
      <c r="C38" s="14">
        <f>IFERROR(INDEX($M$4:$W$247,$AA38,COLUMNS($M$3:O37)),"")</f>
        <v>1</v>
      </c>
      <c r="D38" s="23" t="str">
        <f>IFERROR(INDEX($M$4:$W$247,$AA38,COLUMNS($M$3:P37)),"")</f>
        <v>Saturday</v>
      </c>
      <c r="E38" s="58" t="str">
        <f>IFERROR(INDEX($M$4:$W$247,$AA38,COLUMNS($M$3:Q37)),"")</f>
        <v>Regina</v>
      </c>
      <c r="F38" s="58" t="str">
        <f>IFERROR(INDEX($M$4:$W$247,$AA38,COLUMNS($M$3:R37)),"")</f>
        <v>Grassick</v>
      </c>
      <c r="G38" s="58" t="str">
        <f>IFERROR(INDEX($M$4:$W$247,$AA38,COLUMNS($M$3:S37)),"")</f>
        <v>T20 Group 2</v>
      </c>
      <c r="H38" s="126">
        <f>IFERROR(INDEX($M$4:$W$247,$AA38,COLUMNS($M$3:T37)),"")</f>
        <v>0.375</v>
      </c>
      <c r="I38" s="126">
        <f>IFERROR(INDEX($M$4:$W$247,$AA38,COLUMNS($M$3:U37)),"")</f>
        <v>0.52083333333333337</v>
      </c>
      <c r="J38" s="127" t="str">
        <f>IFERROR(INDEX($M$4:$W$247,$AA38,COLUMNS($M$3:V37)),"")</f>
        <v>Titans Bolt</v>
      </c>
      <c r="K38" s="127" t="str">
        <f>IFERROR(INDEX($M$4:$W$247,$AA38,COLUMNS($M$3:W37)),"")</f>
        <v>QueenCity</v>
      </c>
      <c r="M38" s="23">
        <v>35</v>
      </c>
      <c r="N38" s="8">
        <v>42875</v>
      </c>
      <c r="O38" s="14">
        <v>1</v>
      </c>
      <c r="P38" s="23" t="s">
        <v>9</v>
      </c>
      <c r="Q38" s="15" t="s">
        <v>10</v>
      </c>
      <c r="R38" s="19" t="s">
        <v>20</v>
      </c>
      <c r="S38" s="19" t="s">
        <v>15</v>
      </c>
      <c r="T38" s="9">
        <v>0.375</v>
      </c>
      <c r="U38" s="9">
        <v>0.52083333333333337</v>
      </c>
      <c r="V38" s="10" t="s">
        <v>171</v>
      </c>
      <c r="W38" s="10" t="s">
        <v>21</v>
      </c>
      <c r="X38">
        <f t="shared" si="0"/>
        <v>0</v>
      </c>
      <c r="Y38">
        <f>ROWS($M$4:$M38)</f>
        <v>35</v>
      </c>
      <c r="Z38">
        <f t="shared" si="1"/>
        <v>35</v>
      </c>
      <c r="AA38">
        <f t="shared" si="2"/>
        <v>35</v>
      </c>
      <c r="AB38"/>
    </row>
    <row r="39" spans="1:28" ht="20.100000000000001" customHeight="1" x14ac:dyDescent="0.25">
      <c r="A39" s="23">
        <f>IFERROR(INDEX($M$4:$W$247,$AA39,COLUMNS($M$3:M38)),"")</f>
        <v>36</v>
      </c>
      <c r="B39" s="8">
        <f>IFERROR(INDEX($M$4:$W$247,$AA39,COLUMNS($M$3:N38)),"")</f>
        <v>42875</v>
      </c>
      <c r="C39" s="14">
        <f>IFERROR(INDEX($M$4:$W$247,$AA39,COLUMNS($M$3:O38)),"")</f>
        <v>2</v>
      </c>
      <c r="D39" s="23" t="str">
        <f>IFERROR(INDEX($M$4:$W$247,$AA39,COLUMNS($M$3:P38)),"")</f>
        <v>Saturday</v>
      </c>
      <c r="E39" s="58" t="str">
        <f>IFERROR(INDEX($M$4:$W$247,$AA39,COLUMNS($M$3:Q38)),"")</f>
        <v>Regina</v>
      </c>
      <c r="F39" s="58" t="str">
        <f>IFERROR(INDEX($M$4:$W$247,$AA39,COLUMNS($M$3:R38)),"")</f>
        <v>Grassick</v>
      </c>
      <c r="G39" s="58" t="str">
        <f>IFERROR(INDEX($M$4:$W$247,$AA39,COLUMNS($M$3:S38)),"")</f>
        <v>ODP DIV II</v>
      </c>
      <c r="H39" s="126">
        <f>IFERROR(INDEX($M$4:$W$247,$AA39,COLUMNS($M$3:T38)),"")</f>
        <v>0.54166666666666663</v>
      </c>
      <c r="I39" s="126">
        <f>IFERROR(INDEX($M$4:$W$247,$AA39,COLUMNS($M$3:U38)),"")</f>
        <v>0.8125</v>
      </c>
      <c r="J39" s="127" t="str">
        <f>IFERROR(INDEX($M$4:$W$247,$AA39,COLUMNS($M$3:V38)),"")</f>
        <v>Sloggers</v>
      </c>
      <c r="K39" s="127" t="str">
        <f>IFERROR(INDEX($M$4:$W$247,$AA39,COLUMNS($M$3:W38)),"")</f>
        <v>Titans Tornado</v>
      </c>
      <c r="M39" s="23">
        <v>36</v>
      </c>
      <c r="N39" s="8">
        <v>42875</v>
      </c>
      <c r="O39" s="14">
        <v>2</v>
      </c>
      <c r="P39" s="23" t="s">
        <v>9</v>
      </c>
      <c r="Q39" s="15" t="s">
        <v>10</v>
      </c>
      <c r="R39" s="21" t="s">
        <v>20</v>
      </c>
      <c r="S39" s="21" t="s">
        <v>40</v>
      </c>
      <c r="T39" s="9">
        <v>0.54166666666666663</v>
      </c>
      <c r="U39" s="9">
        <v>0.8125</v>
      </c>
      <c r="V39" s="10" t="s">
        <v>18</v>
      </c>
      <c r="W39" s="10" t="s">
        <v>172</v>
      </c>
      <c r="X39">
        <f t="shared" si="0"/>
        <v>0</v>
      </c>
      <c r="Y39">
        <f>ROWS($M$4:$M39)</f>
        <v>36</v>
      </c>
      <c r="Z39">
        <f t="shared" si="1"/>
        <v>36</v>
      </c>
      <c r="AA39">
        <f t="shared" si="2"/>
        <v>36</v>
      </c>
      <c r="AB39"/>
    </row>
    <row r="40" spans="1:28" ht="20.100000000000001" customHeight="1" x14ac:dyDescent="0.25">
      <c r="A40" s="23">
        <f>IFERROR(INDEX($M$4:$W$247,$AA40,COLUMNS($M$3:M39)),"")</f>
        <v>37</v>
      </c>
      <c r="B40" s="8">
        <f>IFERROR(INDEX($M$4:$W$247,$AA40,COLUMNS($M$3:N39)),"")</f>
        <v>42875</v>
      </c>
      <c r="C40" s="14">
        <f>IFERROR(INDEX($M$4:$W$247,$AA40,COLUMNS($M$3:O39)),"")</f>
        <v>1</v>
      </c>
      <c r="D40" s="23" t="str">
        <f>IFERROR(INDEX($M$4:$W$247,$AA40,COLUMNS($M$3:P39)),"")</f>
        <v>Saturday</v>
      </c>
      <c r="E40" s="58" t="str">
        <f>IFERROR(INDEX($M$4:$W$247,$AA40,COLUMNS($M$3:Q39)),"")</f>
        <v>Saskatoon</v>
      </c>
      <c r="F40" s="58" t="str">
        <f>IFERROR(INDEX($M$4:$W$247,$AA40,COLUMNS($M$3:R39)),"")</f>
        <v>Pierre Radisson</v>
      </c>
      <c r="G40" s="58" t="str">
        <f>IFERROR(INDEX($M$4:$W$247,$AA40,COLUMNS($M$3:S39)),"")</f>
        <v>T20 Saskatoon</v>
      </c>
      <c r="H40" s="126">
        <f>IFERROR(INDEX($M$4:$W$247,$AA40,COLUMNS($M$3:T39)),"")</f>
        <v>0.375</v>
      </c>
      <c r="I40" s="126">
        <f>IFERROR(INDEX($M$4:$W$247,$AA40,COLUMNS($M$3:U39)),"")</f>
        <v>0.52083333333333337</v>
      </c>
      <c r="J40" s="127" t="str">
        <f>IFERROR(INDEX($M$4:$W$247,$AA40,COLUMNS($M$3:V39)),"")</f>
        <v>Knight Riders</v>
      </c>
      <c r="K40" s="127" t="str">
        <f>IFERROR(INDEX($M$4:$W$247,$AA40,COLUMNS($M$3:W39)),"")</f>
        <v>Warriors</v>
      </c>
      <c r="M40" s="23">
        <v>37</v>
      </c>
      <c r="N40" s="8">
        <v>42875</v>
      </c>
      <c r="O40" s="14">
        <v>1</v>
      </c>
      <c r="P40" s="23" t="s">
        <v>9</v>
      </c>
      <c r="Q40" s="16" t="s">
        <v>27</v>
      </c>
      <c r="R40" s="20" t="s">
        <v>28</v>
      </c>
      <c r="S40" s="20" t="s">
        <v>45</v>
      </c>
      <c r="T40" s="9">
        <v>0.375</v>
      </c>
      <c r="U40" s="9">
        <v>0.52083333333333337</v>
      </c>
      <c r="V40" s="10" t="s">
        <v>48</v>
      </c>
      <c r="W40" s="10" t="s">
        <v>35</v>
      </c>
      <c r="X40">
        <f t="shared" si="0"/>
        <v>0</v>
      </c>
      <c r="Y40">
        <f>ROWS($M$4:$M40)</f>
        <v>37</v>
      </c>
      <c r="Z40">
        <f t="shared" si="1"/>
        <v>37</v>
      </c>
      <c r="AA40">
        <f t="shared" si="2"/>
        <v>37</v>
      </c>
      <c r="AB40"/>
    </row>
    <row r="41" spans="1:28" ht="20.100000000000001" customHeight="1" x14ac:dyDescent="0.25">
      <c r="A41" s="23">
        <f>IFERROR(INDEX($M$4:$W$247,$AA41,COLUMNS($M$3:M40)),"")</f>
        <v>38</v>
      </c>
      <c r="B41" s="8">
        <f>IFERROR(INDEX($M$4:$W$247,$AA41,COLUMNS($M$3:N40)),"")</f>
        <v>42875</v>
      </c>
      <c r="C41" s="14">
        <f>IFERROR(INDEX($M$4:$W$247,$AA41,COLUMNS($M$3:O40)),"")</f>
        <v>2</v>
      </c>
      <c r="D41" s="23" t="str">
        <f>IFERROR(INDEX($M$4:$W$247,$AA41,COLUMNS($M$3:P40)),"")</f>
        <v>Saturday</v>
      </c>
      <c r="E41" s="58" t="str">
        <f>IFERROR(INDEX($M$4:$W$247,$AA41,COLUMNS($M$3:Q40)),"")</f>
        <v>Saskatoon</v>
      </c>
      <c r="F41" s="58" t="str">
        <f>IFERROR(INDEX($M$4:$W$247,$AA41,COLUMNS($M$3:R40)),"")</f>
        <v>Pierre Radisson</v>
      </c>
      <c r="G41" s="58" t="str">
        <f>IFERROR(INDEX($M$4:$W$247,$AA41,COLUMNS($M$3:S40)),"")</f>
        <v>ODP DIV II</v>
      </c>
      <c r="H41" s="126">
        <f>IFERROR(INDEX($M$4:$W$247,$AA41,COLUMNS($M$3:T40)),"")</f>
        <v>0.52083333333333337</v>
      </c>
      <c r="I41" s="126">
        <f>IFERROR(INDEX($M$4:$W$247,$AA41,COLUMNS($M$3:U40)),"")</f>
        <v>0.79166666666666663</v>
      </c>
      <c r="J41" s="127" t="str">
        <f>IFERROR(INDEX($M$4:$W$247,$AA41,COLUMNS($M$3:V40)),"")</f>
        <v>Hamptons</v>
      </c>
      <c r="K41" s="127" t="str">
        <f>IFERROR(INDEX($M$4:$W$247,$AA41,COLUMNS($M$3:W40)),"")</f>
        <v>Abahani</v>
      </c>
      <c r="M41" s="23">
        <v>38</v>
      </c>
      <c r="N41" s="8">
        <v>42875</v>
      </c>
      <c r="O41" s="14">
        <v>2</v>
      </c>
      <c r="P41" s="23" t="s">
        <v>9</v>
      </c>
      <c r="Q41" s="16" t="s">
        <v>27</v>
      </c>
      <c r="R41" s="21" t="s">
        <v>28</v>
      </c>
      <c r="S41" s="21" t="s">
        <v>40</v>
      </c>
      <c r="T41" s="9">
        <v>0.52083333333333337</v>
      </c>
      <c r="U41" s="9">
        <v>0.79166666666666663</v>
      </c>
      <c r="V41" s="10" t="s">
        <v>41</v>
      </c>
      <c r="W41" s="10" t="s">
        <v>23</v>
      </c>
      <c r="X41">
        <f t="shared" si="0"/>
        <v>0</v>
      </c>
      <c r="Y41">
        <f>ROWS($M$4:$M41)</f>
        <v>38</v>
      </c>
      <c r="Z41">
        <f t="shared" si="1"/>
        <v>38</v>
      </c>
      <c r="AA41">
        <f t="shared" si="2"/>
        <v>38</v>
      </c>
      <c r="AB41"/>
    </row>
    <row r="42" spans="1:28" ht="20.100000000000001" customHeight="1" x14ac:dyDescent="0.25">
      <c r="A42" s="23">
        <f>IFERROR(INDEX($M$4:$W$247,$AA42,COLUMNS($M$3:M41)),"")</f>
        <v>39</v>
      </c>
      <c r="B42" s="8">
        <f>IFERROR(INDEX($M$4:$W$247,$AA42,COLUMNS($M$3:N41)),"")</f>
        <v>42876</v>
      </c>
      <c r="C42" s="14">
        <f>IFERROR(INDEX($M$4:$W$247,$AA42,COLUMNS($M$3:O41)),"")</f>
        <v>1</v>
      </c>
      <c r="D42" s="23" t="str">
        <f>IFERROR(INDEX($M$4:$W$247,$AA42,COLUMNS($M$3:P41)),"")</f>
        <v>Sunday</v>
      </c>
      <c r="E42" s="58" t="str">
        <f>IFERROR(INDEX($M$4:$W$247,$AA42,COLUMNS($M$3:Q41)),"")</f>
        <v>Regina</v>
      </c>
      <c r="F42" s="58" t="str">
        <f>IFERROR(INDEX($M$4:$W$247,$AA42,COLUMNS($M$3:R41)),"")</f>
        <v>Douglas</v>
      </c>
      <c r="G42" s="58" t="str">
        <f>IFERROR(INDEX($M$4:$W$247,$AA42,COLUMNS($M$3:S41)),"")</f>
        <v>T20 Group 2</v>
      </c>
      <c r="H42" s="126">
        <f>IFERROR(INDEX($M$4:$W$247,$AA42,COLUMNS($M$3:T41)),"")</f>
        <v>0.375</v>
      </c>
      <c r="I42" s="126">
        <f>IFERROR(INDEX($M$4:$W$247,$AA42,COLUMNS($M$3:U41)),"")</f>
        <v>0.52083333333333337</v>
      </c>
      <c r="J42" s="127" t="str">
        <f>IFERROR(INDEX($M$4:$W$247,$AA42,COLUMNS($M$3:V41)),"")</f>
        <v>BallBusters</v>
      </c>
      <c r="K42" s="127" t="str">
        <f>IFERROR(INDEX($M$4:$W$247,$AA42,COLUMNS($M$3:W41)),"")</f>
        <v>MJ Gladiators</v>
      </c>
      <c r="M42" s="23">
        <v>39</v>
      </c>
      <c r="N42" s="8">
        <v>42876</v>
      </c>
      <c r="O42" s="14">
        <v>1</v>
      </c>
      <c r="P42" s="23" t="s">
        <v>29</v>
      </c>
      <c r="Q42" s="17" t="s">
        <v>10</v>
      </c>
      <c r="R42" s="19" t="s">
        <v>11</v>
      </c>
      <c r="S42" s="19" t="s">
        <v>15</v>
      </c>
      <c r="T42" s="9">
        <v>0.375</v>
      </c>
      <c r="U42" s="9">
        <v>0.52083333333333337</v>
      </c>
      <c r="V42" s="10" t="s">
        <v>30</v>
      </c>
      <c r="W42" s="10" t="s">
        <v>65</v>
      </c>
      <c r="X42">
        <f t="shared" si="0"/>
        <v>0</v>
      </c>
      <c r="Y42">
        <f>ROWS($M$4:$M42)</f>
        <v>39</v>
      </c>
      <c r="Z42">
        <f t="shared" si="1"/>
        <v>39</v>
      </c>
      <c r="AA42">
        <f t="shared" si="2"/>
        <v>39</v>
      </c>
      <c r="AB42"/>
    </row>
    <row r="43" spans="1:28" ht="20.100000000000001" customHeight="1" x14ac:dyDescent="0.25">
      <c r="A43" s="23">
        <f>IFERROR(INDEX($M$4:$W$247,$AA43,COLUMNS($M$3:M42)),"")</f>
        <v>40</v>
      </c>
      <c r="B43" s="8">
        <f>IFERROR(INDEX($M$4:$W$247,$AA43,COLUMNS($M$3:N42)),"")</f>
        <v>42876</v>
      </c>
      <c r="C43" s="14">
        <f>IFERROR(INDEX($M$4:$W$247,$AA43,COLUMNS($M$3:O42)),"")</f>
        <v>1</v>
      </c>
      <c r="D43" s="23" t="str">
        <f>IFERROR(INDEX($M$4:$W$247,$AA43,COLUMNS($M$3:P42)),"")</f>
        <v>Sunday</v>
      </c>
      <c r="E43" s="58" t="str">
        <f>IFERROR(INDEX($M$4:$W$247,$AA43,COLUMNS($M$3:Q42)),"")</f>
        <v>Regina</v>
      </c>
      <c r="F43" s="58" t="str">
        <f>IFERROR(INDEX($M$4:$W$247,$AA43,COLUMNS($M$3:R42)),"")</f>
        <v>Grassick</v>
      </c>
      <c r="G43" s="58" t="str">
        <f>IFERROR(INDEX($M$4:$W$247,$AA43,COLUMNS($M$3:S42)),"")</f>
        <v>T20 Group 2</v>
      </c>
      <c r="H43" s="126">
        <f>IFERROR(INDEX($M$4:$W$247,$AA43,COLUMNS($M$3:T42)),"")</f>
        <v>0.375</v>
      </c>
      <c r="I43" s="126">
        <f>IFERROR(INDEX($M$4:$W$247,$AA43,COLUMNS($M$3:U42)),"")</f>
        <v>0.52083333333333337</v>
      </c>
      <c r="J43" s="127" t="str">
        <f>IFERROR(INDEX($M$4:$W$247,$AA43,COLUMNS($M$3:V42)),"")</f>
        <v>Titans Bolt</v>
      </c>
      <c r="K43" s="127" t="str">
        <f>IFERROR(INDEX($M$4:$W$247,$AA43,COLUMNS($M$3:W42)),"")</f>
        <v>Strykers</v>
      </c>
      <c r="M43" s="23">
        <v>40</v>
      </c>
      <c r="N43" s="8">
        <v>42876</v>
      </c>
      <c r="O43" s="14">
        <v>1</v>
      </c>
      <c r="P43" s="23" t="s">
        <v>29</v>
      </c>
      <c r="Q43" s="15" t="s">
        <v>10</v>
      </c>
      <c r="R43" s="19" t="s">
        <v>20</v>
      </c>
      <c r="S43" s="19" t="s">
        <v>15</v>
      </c>
      <c r="T43" s="9">
        <v>0.375</v>
      </c>
      <c r="U43" s="9">
        <v>0.52083333333333337</v>
      </c>
      <c r="V43" s="10" t="s">
        <v>171</v>
      </c>
      <c r="W43" s="10" t="s">
        <v>22</v>
      </c>
      <c r="X43">
        <f t="shared" si="0"/>
        <v>0</v>
      </c>
      <c r="Y43">
        <f>ROWS($M$4:$M43)</f>
        <v>40</v>
      </c>
      <c r="Z43">
        <f t="shared" si="1"/>
        <v>40</v>
      </c>
      <c r="AA43">
        <f t="shared" si="2"/>
        <v>40</v>
      </c>
      <c r="AB43"/>
    </row>
    <row r="44" spans="1:28" ht="20.100000000000001" customHeight="1" x14ac:dyDescent="0.25">
      <c r="A44" s="23">
        <f>IFERROR(INDEX($M$4:$W$247,$AA44,COLUMNS($M$3:M43)),"")</f>
        <v>41</v>
      </c>
      <c r="B44" s="8">
        <f>IFERROR(INDEX($M$4:$W$247,$AA44,COLUMNS($M$3:N43)),"")</f>
        <v>42876</v>
      </c>
      <c r="C44" s="14">
        <f>IFERROR(INDEX($M$4:$W$247,$AA44,COLUMNS($M$3:O43)),"")</f>
        <v>2</v>
      </c>
      <c r="D44" s="23" t="str">
        <f>IFERROR(INDEX($M$4:$W$247,$AA44,COLUMNS($M$3:P43)),"")</f>
        <v>Sunday</v>
      </c>
      <c r="E44" s="58" t="str">
        <f>IFERROR(INDEX($M$4:$W$247,$AA44,COLUMNS($M$3:Q43)),"")</f>
        <v>Regina</v>
      </c>
      <c r="F44" s="58" t="str">
        <f>IFERROR(INDEX($M$4:$W$247,$AA44,COLUMNS($M$3:R43)),"")</f>
        <v>Grassick</v>
      </c>
      <c r="G44" s="58" t="str">
        <f>IFERROR(INDEX($M$4:$W$247,$AA44,COLUMNS($M$3:S43)),"")</f>
        <v>T20 Group 2</v>
      </c>
      <c r="H44" s="126">
        <f>IFERROR(INDEX($M$4:$W$247,$AA44,COLUMNS($M$3:T43)),"")</f>
        <v>0.54166666666666663</v>
      </c>
      <c r="I44" s="126">
        <f>IFERROR(INDEX($M$4:$W$247,$AA44,COLUMNS($M$3:U43)),"")</f>
        <v>0.6875</v>
      </c>
      <c r="J44" s="127" t="str">
        <f>IFERROR(INDEX($M$4:$W$247,$AA44,COLUMNS($M$3:V43)),"")</f>
        <v>RCK</v>
      </c>
      <c r="K44" s="127" t="str">
        <f>IFERROR(INDEX($M$4:$W$247,$AA44,COLUMNS($M$3:W43)),"")</f>
        <v>WC Viking</v>
      </c>
      <c r="M44" s="23">
        <v>41</v>
      </c>
      <c r="N44" s="8">
        <v>42876</v>
      </c>
      <c r="O44" s="14">
        <v>2</v>
      </c>
      <c r="P44" s="23" t="s">
        <v>29</v>
      </c>
      <c r="Q44" s="15" t="s">
        <v>10</v>
      </c>
      <c r="R44" s="19" t="s">
        <v>20</v>
      </c>
      <c r="S44" s="19" t="s">
        <v>15</v>
      </c>
      <c r="T44" s="9">
        <v>0.54166666666666663</v>
      </c>
      <c r="U44" s="9">
        <v>0.6875</v>
      </c>
      <c r="V44" s="10" t="s">
        <v>13</v>
      </c>
      <c r="W44" s="10" t="s">
        <v>174</v>
      </c>
      <c r="X44">
        <f t="shared" si="0"/>
        <v>0</v>
      </c>
      <c r="Y44">
        <f>ROWS($M$4:$M44)</f>
        <v>41</v>
      </c>
      <c r="Z44">
        <f t="shared" si="1"/>
        <v>41</v>
      </c>
      <c r="AA44">
        <f t="shared" si="2"/>
        <v>41</v>
      </c>
      <c r="AB44"/>
    </row>
    <row r="45" spans="1:28" ht="20.100000000000001" customHeight="1" x14ac:dyDescent="0.25">
      <c r="A45" s="23">
        <f>IFERROR(INDEX($M$4:$W$247,$AA45,COLUMNS($M$3:M44)),"")</f>
        <v>42</v>
      </c>
      <c r="B45" s="8">
        <f>IFERROR(INDEX($M$4:$W$247,$AA45,COLUMNS($M$3:N44)),"")</f>
        <v>42876</v>
      </c>
      <c r="C45" s="14">
        <f>IFERROR(INDEX($M$4:$W$247,$AA45,COLUMNS($M$3:O44)),"")</f>
        <v>1</v>
      </c>
      <c r="D45" s="23" t="str">
        <f>IFERROR(INDEX($M$4:$W$247,$AA45,COLUMNS($M$3:P44)),"")</f>
        <v>Sunday</v>
      </c>
      <c r="E45" s="58" t="str">
        <f>IFERROR(INDEX($M$4:$W$247,$AA45,COLUMNS($M$3:Q44)),"")</f>
        <v>Saskatoon</v>
      </c>
      <c r="F45" s="58" t="str">
        <f>IFERROR(INDEX($M$4:$W$247,$AA45,COLUMNS($M$3:R44)),"")</f>
        <v>Pierre Radisson</v>
      </c>
      <c r="G45" s="58" t="str">
        <f>IFERROR(INDEX($M$4:$W$247,$AA45,COLUMNS($M$3:S44)),"")</f>
        <v>T20 Saskatoon</v>
      </c>
      <c r="H45" s="126">
        <f>IFERROR(INDEX($M$4:$W$247,$AA45,COLUMNS($M$3:T44)),"")</f>
        <v>0.375</v>
      </c>
      <c r="I45" s="126">
        <f>IFERROR(INDEX($M$4:$W$247,$AA45,COLUMNS($M$3:U44)),"")</f>
        <v>0.52083333333333337</v>
      </c>
      <c r="J45" s="127" t="str">
        <f>IFERROR(INDEX($M$4:$W$247,$AA45,COLUMNS($M$3:V44)),"")</f>
        <v>Bulls</v>
      </c>
      <c r="K45" s="127" t="str">
        <f>IFERROR(INDEX($M$4:$W$247,$AA45,COLUMNS($M$3:W44)),"")</f>
        <v>Stars</v>
      </c>
      <c r="M45" s="23">
        <v>42</v>
      </c>
      <c r="N45" s="8">
        <v>42876</v>
      </c>
      <c r="O45" s="14">
        <v>1</v>
      </c>
      <c r="P45" s="23" t="s">
        <v>29</v>
      </c>
      <c r="Q45" s="16" t="s">
        <v>27</v>
      </c>
      <c r="R45" s="20" t="s">
        <v>28</v>
      </c>
      <c r="S45" s="20" t="s">
        <v>45</v>
      </c>
      <c r="T45" s="9">
        <v>0.375</v>
      </c>
      <c r="U45" s="9">
        <v>0.52083333333333337</v>
      </c>
      <c r="V45" s="10" t="s">
        <v>51</v>
      </c>
      <c r="W45" s="10" t="s">
        <v>34</v>
      </c>
      <c r="X45">
        <f t="shared" si="0"/>
        <v>0</v>
      </c>
      <c r="Y45">
        <f>ROWS($M$4:$M45)</f>
        <v>42</v>
      </c>
      <c r="Z45">
        <f t="shared" si="1"/>
        <v>42</v>
      </c>
      <c r="AA45">
        <f t="shared" si="2"/>
        <v>42</v>
      </c>
      <c r="AB45"/>
    </row>
    <row r="46" spans="1:28" ht="20.100000000000001" customHeight="1" x14ac:dyDescent="0.25">
      <c r="A46" s="23">
        <f>IFERROR(INDEX($M$4:$W$247,$AA46,COLUMNS($M$3:M45)),"")</f>
        <v>43</v>
      </c>
      <c r="B46" s="8">
        <f>IFERROR(INDEX($M$4:$W$247,$AA46,COLUMNS($M$3:N45)),"")</f>
        <v>42876</v>
      </c>
      <c r="C46" s="14">
        <f>IFERROR(INDEX($M$4:$W$247,$AA46,COLUMNS($M$3:O45)),"")</f>
        <v>2</v>
      </c>
      <c r="D46" s="23" t="str">
        <f>IFERROR(INDEX($M$4:$W$247,$AA46,COLUMNS($M$3:P45)),"")</f>
        <v>Sunday</v>
      </c>
      <c r="E46" s="58" t="str">
        <f>IFERROR(INDEX($M$4:$W$247,$AA46,COLUMNS($M$3:Q45)),"")</f>
        <v>Saskatoon</v>
      </c>
      <c r="F46" s="58" t="str">
        <f>IFERROR(INDEX($M$4:$W$247,$AA46,COLUMNS($M$3:R45)),"")</f>
        <v>Pierre Radisson</v>
      </c>
      <c r="G46" s="58" t="str">
        <f>IFERROR(INDEX($M$4:$W$247,$AA46,COLUMNS($M$3:S45)),"")</f>
        <v>T20 Saskatoon</v>
      </c>
      <c r="H46" s="126">
        <f>IFERROR(INDEX($M$4:$W$247,$AA46,COLUMNS($M$3:T45)),"")</f>
        <v>0.54166666666666663</v>
      </c>
      <c r="I46" s="126">
        <f>IFERROR(INDEX($M$4:$W$247,$AA46,COLUMNS($M$3:U45)),"")</f>
        <v>0.6875</v>
      </c>
      <c r="J46" s="127" t="str">
        <f>IFERROR(INDEX($M$4:$W$247,$AA46,COLUMNS($M$3:V45)),"")</f>
        <v>Kingsmen XI</v>
      </c>
      <c r="K46" s="127" t="str">
        <f>IFERROR(INDEX($M$4:$W$247,$AA46,COLUMNS($M$3:W45)),"")</f>
        <v>PA Pythons</v>
      </c>
      <c r="M46" s="23">
        <v>43</v>
      </c>
      <c r="N46" s="8">
        <v>42876</v>
      </c>
      <c r="O46" s="14">
        <v>2</v>
      </c>
      <c r="P46" s="23" t="s">
        <v>29</v>
      </c>
      <c r="Q46" s="16" t="s">
        <v>27</v>
      </c>
      <c r="R46" s="20" t="s">
        <v>28</v>
      </c>
      <c r="S46" s="20" t="s">
        <v>45</v>
      </c>
      <c r="T46" s="9">
        <v>0.54166666666666663</v>
      </c>
      <c r="U46" s="9">
        <v>0.6875</v>
      </c>
      <c r="V46" s="10" t="s">
        <v>68</v>
      </c>
      <c r="W46" s="10" t="s">
        <v>173</v>
      </c>
      <c r="X46">
        <f t="shared" si="0"/>
        <v>0</v>
      </c>
      <c r="Y46">
        <f>ROWS($M$4:$M46)</f>
        <v>43</v>
      </c>
      <c r="Z46">
        <f t="shared" si="1"/>
        <v>43</v>
      </c>
      <c r="AA46">
        <f t="shared" si="2"/>
        <v>43</v>
      </c>
      <c r="AB46"/>
    </row>
    <row r="47" spans="1:28" ht="20.100000000000001" customHeight="1" x14ac:dyDescent="0.25">
      <c r="A47" s="23">
        <f>IFERROR(INDEX($M$4:$W$247,$AA47,COLUMNS($M$3:M46)),"")</f>
        <v>44</v>
      </c>
      <c r="B47" s="8">
        <f>IFERROR(INDEX($M$4:$W$247,$AA47,COLUMNS($M$3:N46)),"")</f>
        <v>42876</v>
      </c>
      <c r="C47" s="14">
        <f>IFERROR(INDEX($M$4:$W$247,$AA47,COLUMNS($M$3:O46)),"")</f>
        <v>3</v>
      </c>
      <c r="D47" s="23" t="str">
        <f>IFERROR(INDEX($M$4:$W$247,$AA47,COLUMNS($M$3:P46)),"")</f>
        <v>Sunday</v>
      </c>
      <c r="E47" s="58" t="str">
        <f>IFERROR(INDEX($M$4:$W$247,$AA47,COLUMNS($M$3:Q46)),"")</f>
        <v>Saskatoon</v>
      </c>
      <c r="F47" s="58" t="str">
        <f>IFERROR(INDEX($M$4:$W$247,$AA47,COLUMNS($M$3:R46)),"")</f>
        <v>Pierre Radisson</v>
      </c>
      <c r="G47" s="58" t="str">
        <f>IFERROR(INDEX($M$4:$W$247,$AA47,COLUMNS($M$3:S46)),"")</f>
        <v>T20 Saskatoon</v>
      </c>
      <c r="H47" s="126">
        <f>IFERROR(INDEX($M$4:$W$247,$AA47,COLUMNS($M$3:T46)),"")</f>
        <v>0.70833333333333337</v>
      </c>
      <c r="I47" s="126">
        <f>IFERROR(INDEX($M$4:$W$247,$AA47,COLUMNS($M$3:U46)),"")</f>
        <v>0.85416666666666674</v>
      </c>
      <c r="J47" s="127" t="str">
        <f>IFERROR(INDEX($M$4:$W$247,$AA47,COLUMNS($M$3:V46)),"")</f>
        <v>Challengers</v>
      </c>
      <c r="K47" s="127" t="str">
        <f>IFERROR(INDEX($M$4:$W$247,$AA47,COLUMNS($M$3:W46)),"")</f>
        <v>PA Pythons</v>
      </c>
      <c r="M47" s="23">
        <v>44</v>
      </c>
      <c r="N47" s="8">
        <v>42876</v>
      </c>
      <c r="O47" s="14">
        <v>3</v>
      </c>
      <c r="P47" s="23" t="s">
        <v>29</v>
      </c>
      <c r="Q47" s="16" t="s">
        <v>27</v>
      </c>
      <c r="R47" s="20" t="s">
        <v>28</v>
      </c>
      <c r="S47" s="20" t="s">
        <v>45</v>
      </c>
      <c r="T47" s="9">
        <v>0.70833333333333337</v>
      </c>
      <c r="U47" s="9">
        <v>0.85416666666666674</v>
      </c>
      <c r="V47" s="10" t="s">
        <v>49</v>
      </c>
      <c r="W47" s="10" t="s">
        <v>173</v>
      </c>
      <c r="X47">
        <f t="shared" si="0"/>
        <v>0</v>
      </c>
      <c r="Y47">
        <f>ROWS($M$4:$M47)</f>
        <v>44</v>
      </c>
      <c r="Z47">
        <f t="shared" si="1"/>
        <v>44</v>
      </c>
      <c r="AA47">
        <f t="shared" si="2"/>
        <v>44</v>
      </c>
      <c r="AB47"/>
    </row>
    <row r="48" spans="1:28" ht="20.100000000000001" customHeight="1" x14ac:dyDescent="0.25">
      <c r="A48" s="23">
        <f>IFERROR(INDEX($M$4:$W$247,$AA48,COLUMNS($M$3:M47)),"")</f>
        <v>45</v>
      </c>
      <c r="B48" s="8">
        <f>IFERROR(INDEX($M$4:$W$247,$AA48,COLUMNS($M$3:N47)),"")</f>
        <v>42877</v>
      </c>
      <c r="C48" s="14">
        <f>IFERROR(INDEX($M$4:$W$247,$AA48,COLUMNS($M$3:O47)),"")</f>
        <v>2</v>
      </c>
      <c r="D48" s="23" t="str">
        <f>IFERROR(INDEX($M$4:$W$247,$AA48,COLUMNS($M$3:P47)),"")</f>
        <v>Monday</v>
      </c>
      <c r="E48" s="58" t="str">
        <f>IFERROR(INDEX($M$4:$W$247,$AA48,COLUMNS($M$3:Q47)),"")</f>
        <v>Regina</v>
      </c>
      <c r="F48" s="58" t="str">
        <f>IFERROR(INDEX($M$4:$W$247,$AA48,COLUMNS($M$3:R47)),"")</f>
        <v>Grassick</v>
      </c>
      <c r="G48" s="58" t="str">
        <f>IFERROR(INDEX($M$4:$W$247,$AA48,COLUMNS($M$3:S47)),"")</f>
        <v>ODP DIV II</v>
      </c>
      <c r="H48" s="126">
        <f>IFERROR(INDEX($M$4:$W$247,$AA48,COLUMNS($M$3:T47)),"")</f>
        <v>0.42708333333333331</v>
      </c>
      <c r="I48" s="126">
        <f>IFERROR(INDEX($M$4:$W$247,$AA48,COLUMNS($M$3:U47)),"")</f>
        <v>0.69791666666666663</v>
      </c>
      <c r="J48" s="127" t="str">
        <f>IFERROR(INDEX($M$4:$W$247,$AA48,COLUMNS($M$3:V47)),"")</f>
        <v>Cavaliers Fire</v>
      </c>
      <c r="K48" s="127" t="str">
        <f>IFERROR(INDEX($M$4:$W$247,$AA48,COLUMNS($M$3:W47)),"")</f>
        <v>MJ Gladiators</v>
      </c>
      <c r="M48" s="23">
        <v>45</v>
      </c>
      <c r="N48" s="8">
        <v>42877</v>
      </c>
      <c r="O48" s="14">
        <v>2</v>
      </c>
      <c r="P48" s="23" t="s">
        <v>36</v>
      </c>
      <c r="Q48" s="15" t="s">
        <v>10</v>
      </c>
      <c r="R48" s="21" t="s">
        <v>20</v>
      </c>
      <c r="S48" s="21" t="s">
        <v>40</v>
      </c>
      <c r="T48" s="9">
        <v>0.42708333333333331</v>
      </c>
      <c r="U48" s="9">
        <v>0.69791666666666663</v>
      </c>
      <c r="V48" s="10" t="s">
        <v>64</v>
      </c>
      <c r="W48" s="10" t="s">
        <v>65</v>
      </c>
      <c r="X48">
        <f t="shared" si="0"/>
        <v>0</v>
      </c>
      <c r="Y48">
        <f>ROWS($M$4:$M48)</f>
        <v>45</v>
      </c>
      <c r="Z48">
        <f t="shared" si="1"/>
        <v>45</v>
      </c>
      <c r="AA48">
        <f t="shared" si="2"/>
        <v>45</v>
      </c>
      <c r="AB48"/>
    </row>
    <row r="49" spans="1:28" ht="20.100000000000001" customHeight="1" x14ac:dyDescent="0.25">
      <c r="A49" s="23">
        <f>IFERROR(INDEX($M$4:$W$247,$AA49,COLUMNS($M$3:M48)),"")</f>
        <v>46</v>
      </c>
      <c r="B49" s="8">
        <f>IFERROR(INDEX($M$4:$W$247,$AA49,COLUMNS($M$3:N48)),"")</f>
        <v>42877</v>
      </c>
      <c r="C49" s="14">
        <f>IFERROR(INDEX($M$4:$W$247,$AA49,COLUMNS($M$3:O48)),"")</f>
        <v>1</v>
      </c>
      <c r="D49" s="23" t="str">
        <f>IFERROR(INDEX($M$4:$W$247,$AA49,COLUMNS($M$3:P48)),"")</f>
        <v>Monday</v>
      </c>
      <c r="E49" s="58" t="str">
        <f>IFERROR(INDEX($M$4:$W$247,$AA49,COLUMNS($M$3:Q48)),"")</f>
        <v>Saskatoon</v>
      </c>
      <c r="F49" s="58" t="str">
        <f>IFERROR(INDEX($M$4:$W$247,$AA49,COLUMNS($M$3:R48)),"")</f>
        <v>Pierre Radisson</v>
      </c>
      <c r="G49" s="58" t="str">
        <f>IFERROR(INDEX($M$4:$W$247,$AA49,COLUMNS($M$3:S48)),"")</f>
        <v>T20 Saskatoon</v>
      </c>
      <c r="H49" s="126">
        <f>IFERROR(INDEX($M$4:$W$247,$AA49,COLUMNS($M$3:T48)),"")</f>
        <v>0.375</v>
      </c>
      <c r="I49" s="126">
        <f>IFERROR(INDEX($M$4:$W$247,$AA49,COLUMNS($M$3:U48)),"")</f>
        <v>0.52083333333333337</v>
      </c>
      <c r="J49" s="127" t="str">
        <f>IFERROR(INDEX($M$4:$W$247,$AA49,COLUMNS($M$3:V48)),"")</f>
        <v>Tigers</v>
      </c>
      <c r="K49" s="127" t="str">
        <f>IFERROR(INDEX($M$4:$W$247,$AA49,COLUMNS($M$3:W48)),"")</f>
        <v>Stars</v>
      </c>
      <c r="M49" s="23">
        <v>46</v>
      </c>
      <c r="N49" s="8">
        <v>42877</v>
      </c>
      <c r="O49" s="14">
        <v>1</v>
      </c>
      <c r="P49" s="23" t="s">
        <v>36</v>
      </c>
      <c r="Q49" s="16" t="s">
        <v>27</v>
      </c>
      <c r="R49" s="20" t="s">
        <v>28</v>
      </c>
      <c r="S49" s="20" t="s">
        <v>45</v>
      </c>
      <c r="T49" s="9">
        <v>0.375</v>
      </c>
      <c r="U49" s="9">
        <v>0.52083333333333337</v>
      </c>
      <c r="V49" s="10" t="s">
        <v>46</v>
      </c>
      <c r="W49" s="10" t="s">
        <v>34</v>
      </c>
      <c r="X49">
        <f t="shared" si="0"/>
        <v>0</v>
      </c>
      <c r="Y49">
        <f>ROWS($M$4:$M49)</f>
        <v>46</v>
      </c>
      <c r="Z49">
        <f t="shared" si="1"/>
        <v>46</v>
      </c>
      <c r="AA49">
        <f t="shared" si="2"/>
        <v>46</v>
      </c>
      <c r="AB49"/>
    </row>
    <row r="50" spans="1:28" ht="20.100000000000001" customHeight="1" x14ac:dyDescent="0.25">
      <c r="A50" s="23">
        <f>IFERROR(INDEX($M$4:$W$247,$AA50,COLUMNS($M$3:M49)),"")</f>
        <v>47</v>
      </c>
      <c r="B50" s="8">
        <f>IFERROR(INDEX($M$4:$W$247,$AA50,COLUMNS($M$3:N49)),"")</f>
        <v>42877</v>
      </c>
      <c r="C50" s="14">
        <f>IFERROR(INDEX($M$4:$W$247,$AA50,COLUMNS($M$3:O49)),"")</f>
        <v>2</v>
      </c>
      <c r="D50" s="23" t="str">
        <f>IFERROR(INDEX($M$4:$W$247,$AA50,COLUMNS($M$3:P49)),"")</f>
        <v>Monday</v>
      </c>
      <c r="E50" s="58" t="str">
        <f>IFERROR(INDEX($M$4:$W$247,$AA50,COLUMNS($M$3:Q49)),"")</f>
        <v>Saskatoon</v>
      </c>
      <c r="F50" s="58" t="str">
        <f>IFERROR(INDEX($M$4:$W$247,$AA50,COLUMNS($M$3:R49)),"")</f>
        <v>Pierre Radisson</v>
      </c>
      <c r="G50" s="58" t="str">
        <f>IFERROR(INDEX($M$4:$W$247,$AA50,COLUMNS($M$3:S49)),"")</f>
        <v>ODP DIV II</v>
      </c>
      <c r="H50" s="126">
        <f>IFERROR(INDEX($M$4:$W$247,$AA50,COLUMNS($M$3:T49)),"")</f>
        <v>0.54166666666666663</v>
      </c>
      <c r="I50" s="126">
        <f>IFERROR(INDEX($M$4:$W$247,$AA50,COLUMNS($M$3:U49)),"")</f>
        <v>0.8125</v>
      </c>
      <c r="J50" s="127" t="str">
        <f>IFERROR(INDEX($M$4:$W$247,$AA50,COLUMNS($M$3:V49)),"")</f>
        <v>Hamptons</v>
      </c>
      <c r="K50" s="127" t="str">
        <f>IFERROR(INDEX($M$4:$W$247,$AA50,COLUMNS($M$3:W49)),"")</f>
        <v>Titans Bolt</v>
      </c>
      <c r="M50" s="23">
        <v>47</v>
      </c>
      <c r="N50" s="8">
        <v>42877</v>
      </c>
      <c r="O50" s="14">
        <v>2</v>
      </c>
      <c r="P50" s="23" t="s">
        <v>36</v>
      </c>
      <c r="Q50" s="16" t="s">
        <v>27</v>
      </c>
      <c r="R50" s="21" t="s">
        <v>28</v>
      </c>
      <c r="S50" s="21" t="s">
        <v>40</v>
      </c>
      <c r="T50" s="9">
        <v>0.54166666666666663</v>
      </c>
      <c r="U50" s="9">
        <v>0.8125</v>
      </c>
      <c r="V50" s="10" t="s">
        <v>41</v>
      </c>
      <c r="W50" s="10" t="s">
        <v>171</v>
      </c>
      <c r="X50">
        <f t="shared" si="0"/>
        <v>0</v>
      </c>
      <c r="Y50">
        <f>ROWS($M$4:$M50)</f>
        <v>47</v>
      </c>
      <c r="Z50">
        <f t="shared" si="1"/>
        <v>47</v>
      </c>
      <c r="AA50">
        <f t="shared" si="2"/>
        <v>47</v>
      </c>
      <c r="AB50"/>
    </row>
    <row r="51" spans="1:28" ht="20.100000000000001" customHeight="1" x14ac:dyDescent="0.25">
      <c r="A51" s="23">
        <f>IFERROR(INDEX($M$4:$W$247,$AA51,COLUMNS($M$3:M50)),"")</f>
        <v>48</v>
      </c>
      <c r="B51" s="8">
        <f>IFERROR(INDEX($M$4:$W$247,$AA51,COLUMNS($M$3:N50)),"")</f>
        <v>42880</v>
      </c>
      <c r="C51" s="14">
        <f>IFERROR(INDEX($M$4:$W$247,$AA51,COLUMNS($M$3:O50)),"")</f>
        <v>3</v>
      </c>
      <c r="D51" s="23" t="str">
        <f>IFERROR(INDEX($M$4:$W$247,$AA51,COLUMNS($M$3:P50)),"")</f>
        <v>Thursday</v>
      </c>
      <c r="E51" s="58" t="str">
        <f>IFERROR(INDEX($M$4:$W$247,$AA51,COLUMNS($M$3:Q50)),"")</f>
        <v>Regina</v>
      </c>
      <c r="F51" s="58" t="str">
        <f>IFERROR(INDEX($M$4:$W$247,$AA51,COLUMNS($M$3:R50)),"")</f>
        <v>Douglas</v>
      </c>
      <c r="G51" s="58" t="str">
        <f>IFERROR(INDEX($M$4:$W$247,$AA51,COLUMNS($M$3:S50)),"")</f>
        <v>T20 Group 1</v>
      </c>
      <c r="H51" s="126">
        <f>IFERROR(INDEX($M$4:$W$247,$AA51,COLUMNS($M$3:T50)),"")</f>
        <v>0.70833333333333337</v>
      </c>
      <c r="I51" s="126">
        <f>IFERROR(INDEX($M$4:$W$247,$AA51,COLUMNS($M$3:U50)),"")</f>
        <v>0.85416666666666674</v>
      </c>
      <c r="J51" s="127" t="str">
        <f>IFERROR(INDEX($M$4:$W$247,$AA51,COLUMNS($M$3:V50)),"")</f>
        <v>Cavaliers Fire</v>
      </c>
      <c r="K51" s="127" t="str">
        <f>IFERROR(INDEX($M$4:$W$247,$AA51,COLUMNS($M$3:W50)),"")</f>
        <v>Rangers</v>
      </c>
      <c r="M51" s="23">
        <v>48</v>
      </c>
      <c r="N51" s="8">
        <v>42880</v>
      </c>
      <c r="O51" s="14">
        <v>3</v>
      </c>
      <c r="P51" s="23" t="s">
        <v>38</v>
      </c>
      <c r="Q51" s="15" t="s">
        <v>10</v>
      </c>
      <c r="R51" s="18" t="s">
        <v>11</v>
      </c>
      <c r="S51" s="18" t="s">
        <v>12</v>
      </c>
      <c r="T51" s="9">
        <v>0.70833333333333337</v>
      </c>
      <c r="U51" s="9">
        <v>0.85416666666666674</v>
      </c>
      <c r="V51" s="10" t="s">
        <v>64</v>
      </c>
      <c r="W51" s="10" t="s">
        <v>31</v>
      </c>
      <c r="X51">
        <f t="shared" si="0"/>
        <v>0</v>
      </c>
      <c r="Y51">
        <f>ROWS($M$4:$M51)</f>
        <v>48</v>
      </c>
      <c r="Z51">
        <f t="shared" si="1"/>
        <v>48</v>
      </c>
      <c r="AA51">
        <f t="shared" si="2"/>
        <v>48</v>
      </c>
      <c r="AB51"/>
    </row>
    <row r="52" spans="1:28" ht="20.100000000000001" customHeight="1" x14ac:dyDescent="0.25">
      <c r="A52" s="23">
        <f>IFERROR(INDEX($M$4:$W$247,$AA52,COLUMNS($M$3:M51)),"")</f>
        <v>49</v>
      </c>
      <c r="B52" s="8">
        <f>IFERROR(INDEX($M$4:$W$247,$AA52,COLUMNS($M$3:N51)),"")</f>
        <v>42880</v>
      </c>
      <c r="C52" s="14">
        <f>IFERROR(INDEX($M$4:$W$247,$AA52,COLUMNS($M$3:O51)),"")</f>
        <v>3</v>
      </c>
      <c r="D52" s="23" t="str">
        <f>IFERROR(INDEX($M$4:$W$247,$AA52,COLUMNS($M$3:P51)),"")</f>
        <v>Thursday</v>
      </c>
      <c r="E52" s="58" t="str">
        <f>IFERROR(INDEX($M$4:$W$247,$AA52,COLUMNS($M$3:Q51)),"")</f>
        <v>Regina</v>
      </c>
      <c r="F52" s="58" t="str">
        <f>IFERROR(INDEX($M$4:$W$247,$AA52,COLUMNS($M$3:R51)),"")</f>
        <v>Grassick</v>
      </c>
      <c r="G52" s="58" t="str">
        <f>IFERROR(INDEX($M$4:$W$247,$AA52,COLUMNS($M$3:S51)),"")</f>
        <v>T20 Group 2</v>
      </c>
      <c r="H52" s="126">
        <f>IFERROR(INDEX($M$4:$W$247,$AA52,COLUMNS($M$3:T51)),"")</f>
        <v>0.70833333333333337</v>
      </c>
      <c r="I52" s="126">
        <f>IFERROR(INDEX($M$4:$W$247,$AA52,COLUMNS($M$3:U51)),"")</f>
        <v>0.85416666666666674</v>
      </c>
      <c r="J52" s="127" t="str">
        <f>IFERROR(INDEX($M$4:$W$247,$AA52,COLUMNS($M$3:V51)),"")</f>
        <v>MJ Gladiators</v>
      </c>
      <c r="K52" s="127" t="str">
        <f>IFERROR(INDEX($M$4:$W$247,$AA52,COLUMNS($M$3:W51)),"")</f>
        <v>QueenCity</v>
      </c>
      <c r="M52" s="23">
        <v>49</v>
      </c>
      <c r="N52" s="8">
        <v>42880</v>
      </c>
      <c r="O52" s="14">
        <v>3</v>
      </c>
      <c r="P52" s="23" t="s">
        <v>38</v>
      </c>
      <c r="Q52" s="17" t="s">
        <v>10</v>
      </c>
      <c r="R52" s="19" t="s">
        <v>20</v>
      </c>
      <c r="S52" s="19" t="s">
        <v>15</v>
      </c>
      <c r="T52" s="9">
        <v>0.70833333333333337</v>
      </c>
      <c r="U52" s="9">
        <v>0.85416666666666674</v>
      </c>
      <c r="V52" s="10" t="s">
        <v>65</v>
      </c>
      <c r="W52" s="10" t="s">
        <v>21</v>
      </c>
      <c r="X52">
        <f t="shared" si="0"/>
        <v>0</v>
      </c>
      <c r="Y52">
        <f>ROWS($M$4:$M52)</f>
        <v>49</v>
      </c>
      <c r="Z52">
        <f t="shared" si="1"/>
        <v>49</v>
      </c>
      <c r="AA52">
        <f t="shared" si="2"/>
        <v>49</v>
      </c>
      <c r="AB52"/>
    </row>
    <row r="53" spans="1:28" ht="20.100000000000001" customHeight="1" x14ac:dyDescent="0.25">
      <c r="A53" s="23">
        <f>IFERROR(INDEX($M$4:$W$247,$AA53,COLUMNS($M$3:M52)),"")</f>
        <v>50</v>
      </c>
      <c r="B53" s="8">
        <f>IFERROR(INDEX($M$4:$W$247,$AA53,COLUMNS($M$3:N52)),"")</f>
        <v>42881</v>
      </c>
      <c r="C53" s="14">
        <f>IFERROR(INDEX($M$4:$W$247,$AA53,COLUMNS($M$3:O52)),"")</f>
        <v>3</v>
      </c>
      <c r="D53" s="23" t="str">
        <f>IFERROR(INDEX($M$4:$W$247,$AA53,COLUMNS($M$3:P52)),"")</f>
        <v>Friday</v>
      </c>
      <c r="E53" s="58" t="str">
        <f>IFERROR(INDEX($M$4:$W$247,$AA53,COLUMNS($M$3:Q52)),"")</f>
        <v>Regina</v>
      </c>
      <c r="F53" s="58" t="str">
        <f>IFERROR(INDEX($M$4:$W$247,$AA53,COLUMNS($M$3:R52)),"")</f>
        <v>Douglas</v>
      </c>
      <c r="G53" s="58" t="str">
        <f>IFERROR(INDEX($M$4:$W$247,$AA53,COLUMNS($M$3:S52)),"")</f>
        <v>T20 Group 2</v>
      </c>
      <c r="H53" s="126">
        <f>IFERROR(INDEX($M$4:$W$247,$AA53,COLUMNS($M$3:T52)),"")</f>
        <v>0.70833333333333337</v>
      </c>
      <c r="I53" s="126">
        <f>IFERROR(INDEX($M$4:$W$247,$AA53,COLUMNS($M$3:U52)),"")</f>
        <v>0.85416666666666674</v>
      </c>
      <c r="J53" s="127" t="str">
        <f>IFERROR(INDEX($M$4:$W$247,$AA53,COLUMNS($M$3:V52)),"")</f>
        <v>Sloggers</v>
      </c>
      <c r="K53" s="127" t="str">
        <f>IFERROR(INDEX($M$4:$W$247,$AA53,COLUMNS($M$3:W52)),"")</f>
        <v>Strykers</v>
      </c>
      <c r="M53" s="23">
        <v>50</v>
      </c>
      <c r="N53" s="8">
        <v>42881</v>
      </c>
      <c r="O53" s="14">
        <v>3</v>
      </c>
      <c r="P53" s="23" t="s">
        <v>39</v>
      </c>
      <c r="Q53" s="17" t="s">
        <v>10</v>
      </c>
      <c r="R53" s="19" t="s">
        <v>11</v>
      </c>
      <c r="S53" s="19" t="s">
        <v>15</v>
      </c>
      <c r="T53" s="9">
        <v>0.70833333333333337</v>
      </c>
      <c r="U53" s="9">
        <v>0.85416666666666674</v>
      </c>
      <c r="V53" s="10" t="s">
        <v>18</v>
      </c>
      <c r="W53" s="10" t="s">
        <v>22</v>
      </c>
      <c r="X53">
        <f t="shared" si="0"/>
        <v>0</v>
      </c>
      <c r="Y53">
        <f>ROWS($M$4:$M53)</f>
        <v>50</v>
      </c>
      <c r="Z53">
        <f t="shared" si="1"/>
        <v>50</v>
      </c>
      <c r="AA53">
        <f t="shared" si="2"/>
        <v>50</v>
      </c>
      <c r="AB53"/>
    </row>
    <row r="54" spans="1:28" ht="20.100000000000001" customHeight="1" x14ac:dyDescent="0.25">
      <c r="A54" s="23">
        <f>IFERROR(INDEX($M$4:$W$247,$AA54,COLUMNS($M$3:M54)),"")</f>
        <v>51</v>
      </c>
      <c r="B54" s="8">
        <f>IFERROR(INDEX($M$4:$W$247,$AA54,COLUMNS($M$3:N54)),"")</f>
        <v>42882</v>
      </c>
      <c r="C54" s="14">
        <f>IFERROR(INDEX($M$4:$W$247,$AA54,COLUMNS($M$3:O54)),"")</f>
        <v>2</v>
      </c>
      <c r="D54" s="23" t="str">
        <f>IFERROR(INDEX($M$4:$W$247,$AA54,COLUMNS($M$3:P54)),"")</f>
        <v>Saturday</v>
      </c>
      <c r="E54" s="58" t="str">
        <f>IFERROR(INDEX($M$4:$W$247,$AA54,COLUMNS($M$3:Q54)),"")</f>
        <v>Regina</v>
      </c>
      <c r="F54" s="58" t="str">
        <f>IFERROR(INDEX($M$4:$W$247,$AA54,COLUMNS($M$3:R54)),"")</f>
        <v>Grassick</v>
      </c>
      <c r="G54" s="58" t="str">
        <f>IFERROR(INDEX($M$4:$W$247,$AA54,COLUMNS($M$3:S54)),"")</f>
        <v>ODP DIV II</v>
      </c>
      <c r="H54" s="126">
        <f>IFERROR(INDEX($M$4:$W$247,$AA54,COLUMNS($M$3:T54)),"")</f>
        <v>0.42708333333333331</v>
      </c>
      <c r="I54" s="126">
        <f>IFERROR(INDEX($M$4:$W$247,$AA54,COLUMNS($M$3:U54)),"")</f>
        <v>0.69791666666666663</v>
      </c>
      <c r="J54" s="127" t="str">
        <f>IFERROR(INDEX($M$4:$W$247,$AA54,COLUMNS($M$3:V54)),"")</f>
        <v>Abahani</v>
      </c>
      <c r="K54" s="127" t="str">
        <f>IFERROR(INDEX($M$4:$W$247,$AA54,COLUMNS($M$3:W54)),"")</f>
        <v>MJ Gladiators</v>
      </c>
      <c r="M54" s="23">
        <v>51</v>
      </c>
      <c r="N54" s="8">
        <v>42882</v>
      </c>
      <c r="O54" s="14">
        <v>2</v>
      </c>
      <c r="P54" s="23" t="s">
        <v>9</v>
      </c>
      <c r="Q54" s="15" t="s">
        <v>10</v>
      </c>
      <c r="R54" s="21" t="s">
        <v>20</v>
      </c>
      <c r="S54" s="21" t="s">
        <v>40</v>
      </c>
      <c r="T54" s="9">
        <v>0.42708333333333331</v>
      </c>
      <c r="U54" s="9">
        <v>0.69791666666666663</v>
      </c>
      <c r="V54" s="10" t="s">
        <v>23</v>
      </c>
      <c r="W54" s="10" t="s">
        <v>65</v>
      </c>
      <c r="X54">
        <f t="shared" si="0"/>
        <v>0</v>
      </c>
      <c r="Y54">
        <f>ROWS($M$4:$M54)</f>
        <v>51</v>
      </c>
      <c r="Z54">
        <f t="shared" si="1"/>
        <v>51</v>
      </c>
      <c r="AA54">
        <f t="shared" si="2"/>
        <v>51</v>
      </c>
      <c r="AB54"/>
    </row>
    <row r="55" spans="1:28" ht="20.100000000000001" customHeight="1" x14ac:dyDescent="0.25">
      <c r="A55" s="23">
        <f>IFERROR(INDEX($M$4:$W$247,$AA55,COLUMNS($M$3:M54)),"")</f>
        <v>52</v>
      </c>
      <c r="B55" s="8">
        <f>IFERROR(INDEX($M$4:$W$247,$AA55,COLUMNS($M$3:N54)),"")</f>
        <v>42882</v>
      </c>
      <c r="C55" s="14">
        <f>IFERROR(INDEX($M$4:$W$247,$AA55,COLUMNS($M$3:O54)),"")</f>
        <v>3</v>
      </c>
      <c r="D55" s="23" t="str">
        <f>IFERROR(INDEX($M$4:$W$247,$AA55,COLUMNS($M$3:P54)),"")</f>
        <v>Saturday</v>
      </c>
      <c r="E55" s="58" t="str">
        <f>IFERROR(INDEX($M$4:$W$247,$AA55,COLUMNS($M$3:Q54)),"")</f>
        <v>Regina</v>
      </c>
      <c r="F55" s="58" t="str">
        <f>IFERROR(INDEX($M$4:$W$247,$AA55,COLUMNS($M$3:R54)),"")</f>
        <v>Grassick</v>
      </c>
      <c r="G55" s="58" t="str">
        <f>IFERROR(INDEX($M$4:$W$247,$AA55,COLUMNS($M$3:S54)),"")</f>
        <v>T20 Group 1</v>
      </c>
      <c r="H55" s="126">
        <f>IFERROR(INDEX($M$4:$W$247,$AA55,COLUMNS($M$3:T54)),"")</f>
        <v>0.70833333333333337</v>
      </c>
      <c r="I55" s="126">
        <f>IFERROR(INDEX($M$4:$W$247,$AA55,COLUMNS($M$3:U54)),"")</f>
        <v>0.85416666666666674</v>
      </c>
      <c r="J55" s="127" t="str">
        <f>IFERROR(INDEX($M$4:$W$247,$AA55,COLUMNS($M$3:V54)),"")</f>
        <v>Rangers</v>
      </c>
      <c r="K55" s="127" t="str">
        <f>IFERROR(INDEX($M$4:$W$247,$AA55,COLUMNS($M$3:W54)),"")</f>
        <v>Jaguars</v>
      </c>
      <c r="M55" s="23">
        <v>52</v>
      </c>
      <c r="N55" s="8">
        <v>42882</v>
      </c>
      <c r="O55" s="14">
        <v>3</v>
      </c>
      <c r="P55" s="23" t="s">
        <v>9</v>
      </c>
      <c r="Q55" s="15" t="s">
        <v>10</v>
      </c>
      <c r="R55" s="18" t="s">
        <v>20</v>
      </c>
      <c r="S55" s="18" t="s">
        <v>12</v>
      </c>
      <c r="T55" s="9">
        <v>0.70833333333333337</v>
      </c>
      <c r="U55" s="9">
        <v>0.85416666666666674</v>
      </c>
      <c r="V55" s="10" t="s">
        <v>31</v>
      </c>
      <c r="W55" s="10" t="s">
        <v>17</v>
      </c>
      <c r="X55">
        <f t="shared" si="0"/>
        <v>0</v>
      </c>
      <c r="Y55">
        <f>ROWS($M$4:$M55)</f>
        <v>52</v>
      </c>
      <c r="Z55">
        <f t="shared" si="1"/>
        <v>52</v>
      </c>
      <c r="AA55">
        <f t="shared" si="2"/>
        <v>52</v>
      </c>
      <c r="AB55"/>
    </row>
    <row r="56" spans="1:28" ht="20.100000000000001" customHeight="1" x14ac:dyDescent="0.25">
      <c r="A56" s="23">
        <f>IFERROR(INDEX($M$4:$W$247,$AA56,COLUMNS($M$3:M55)),"")</f>
        <v>53</v>
      </c>
      <c r="B56" s="8">
        <f>IFERROR(INDEX($M$4:$W$247,$AA56,COLUMNS($M$3:N55)),"")</f>
        <v>42882</v>
      </c>
      <c r="C56" s="14">
        <f>IFERROR(INDEX($M$4:$W$247,$AA56,COLUMNS($M$3:O55)),"")</f>
        <v>1</v>
      </c>
      <c r="D56" s="23" t="str">
        <f>IFERROR(INDEX($M$4:$W$247,$AA56,COLUMNS($M$3:P55)),"")</f>
        <v>Saturday</v>
      </c>
      <c r="E56" s="58" t="str">
        <f>IFERROR(INDEX($M$4:$W$247,$AA56,COLUMNS($M$3:Q55)),"")</f>
        <v>Saskatoon</v>
      </c>
      <c r="F56" s="58" t="str">
        <f>IFERROR(INDEX($M$4:$W$247,$AA56,COLUMNS($M$3:R55)),"")</f>
        <v>Pierre Radisson</v>
      </c>
      <c r="G56" s="58" t="str">
        <f>IFERROR(INDEX($M$4:$W$247,$AA56,COLUMNS($M$3:S55)),"")</f>
        <v>T20 Saskatoon</v>
      </c>
      <c r="H56" s="126">
        <f>IFERROR(INDEX($M$4:$W$247,$AA56,COLUMNS($M$3:T55)),"")</f>
        <v>0.375</v>
      </c>
      <c r="I56" s="126">
        <f>IFERROR(INDEX($M$4:$W$247,$AA56,COLUMNS($M$3:U55)),"")</f>
        <v>0.52083333333333337</v>
      </c>
      <c r="J56" s="127" t="str">
        <f>IFERROR(INDEX($M$4:$W$247,$AA56,COLUMNS($M$3:V55)),"")</f>
        <v>Sunrisers</v>
      </c>
      <c r="K56" s="127" t="str">
        <f>IFERROR(INDEX($M$4:$W$247,$AA56,COLUMNS($M$3:W55)),"")</f>
        <v>Bulls</v>
      </c>
      <c r="M56" s="23">
        <v>53</v>
      </c>
      <c r="N56" s="8">
        <v>42882</v>
      </c>
      <c r="O56" s="14">
        <v>1</v>
      </c>
      <c r="P56" s="23" t="s">
        <v>9</v>
      </c>
      <c r="Q56" s="16" t="s">
        <v>27</v>
      </c>
      <c r="R56" s="20" t="s">
        <v>28</v>
      </c>
      <c r="S56" s="20" t="s">
        <v>45</v>
      </c>
      <c r="T56" s="9">
        <v>0.375</v>
      </c>
      <c r="U56" s="9">
        <v>0.52083333333333337</v>
      </c>
      <c r="V56" s="10" t="s">
        <v>50</v>
      </c>
      <c r="W56" s="10" t="s">
        <v>51</v>
      </c>
      <c r="X56">
        <f t="shared" si="0"/>
        <v>0</v>
      </c>
      <c r="Y56">
        <f>ROWS($M$4:$M56)</f>
        <v>53</v>
      </c>
      <c r="Z56">
        <f t="shared" si="1"/>
        <v>53</v>
      </c>
      <c r="AA56">
        <f t="shared" si="2"/>
        <v>53</v>
      </c>
      <c r="AB56"/>
    </row>
    <row r="57" spans="1:28" ht="20.100000000000001" customHeight="1" x14ac:dyDescent="0.25">
      <c r="A57" s="23">
        <f>IFERROR(INDEX($M$4:$W$247,$AA57,COLUMNS($M$3:M56)),"")</f>
        <v>54</v>
      </c>
      <c r="B57" s="8">
        <f>IFERROR(INDEX($M$4:$W$247,$AA57,COLUMNS($M$3:N56)),"")</f>
        <v>42882</v>
      </c>
      <c r="C57" s="14">
        <f>IFERROR(INDEX($M$4:$W$247,$AA57,COLUMNS($M$3:O56)),"")</f>
        <v>2</v>
      </c>
      <c r="D57" s="23" t="str">
        <f>IFERROR(INDEX($M$4:$W$247,$AA57,COLUMNS($M$3:P56)),"")</f>
        <v>Saturday</v>
      </c>
      <c r="E57" s="58" t="str">
        <f>IFERROR(INDEX($M$4:$W$247,$AA57,COLUMNS($M$3:Q56)),"")</f>
        <v>Saskatoon</v>
      </c>
      <c r="F57" s="58" t="str">
        <f>IFERROR(INDEX($M$4:$W$247,$AA57,COLUMNS($M$3:R56)),"")</f>
        <v>Pierre Radisson</v>
      </c>
      <c r="G57" s="58" t="str">
        <f>IFERROR(INDEX($M$4:$W$247,$AA57,COLUMNS($M$3:S56)),"")</f>
        <v>ODP DIV II</v>
      </c>
      <c r="H57" s="126">
        <f>IFERROR(INDEX($M$4:$W$247,$AA57,COLUMNS($M$3:T56)),"")</f>
        <v>0.42708333333333331</v>
      </c>
      <c r="I57" s="126">
        <f>IFERROR(INDEX($M$4:$W$247,$AA57,COLUMNS($M$3:U56)),"")</f>
        <v>0.69791666666666663</v>
      </c>
      <c r="J57" s="127" t="str">
        <f>IFERROR(INDEX($M$4:$W$247,$AA57,COLUMNS($M$3:V56)),"")</f>
        <v>Kingsmen XI</v>
      </c>
      <c r="K57" s="127" t="str">
        <f>IFERROR(INDEX($M$4:$W$247,$AA57,COLUMNS($M$3:W56)),"")</f>
        <v>Cavaliers Fire</v>
      </c>
      <c r="M57" s="23">
        <v>54</v>
      </c>
      <c r="N57" s="8">
        <v>42882</v>
      </c>
      <c r="O57" s="14">
        <v>2</v>
      </c>
      <c r="P57" s="23" t="s">
        <v>9</v>
      </c>
      <c r="Q57" s="16" t="s">
        <v>27</v>
      </c>
      <c r="R57" s="21" t="s">
        <v>28</v>
      </c>
      <c r="S57" s="21" t="s">
        <v>40</v>
      </c>
      <c r="T57" s="9">
        <v>0.42708333333333331</v>
      </c>
      <c r="U57" s="9">
        <v>0.69791666666666663</v>
      </c>
      <c r="V57" s="10" t="s">
        <v>68</v>
      </c>
      <c r="W57" s="10" t="s">
        <v>64</v>
      </c>
      <c r="X57">
        <f t="shared" si="0"/>
        <v>0</v>
      </c>
      <c r="Y57">
        <f>ROWS($M$4:$M57)</f>
        <v>54</v>
      </c>
      <c r="Z57">
        <f t="shared" si="1"/>
        <v>54</v>
      </c>
      <c r="AA57">
        <f t="shared" si="2"/>
        <v>54</v>
      </c>
      <c r="AB57"/>
    </row>
    <row r="58" spans="1:28" ht="20.100000000000001" customHeight="1" x14ac:dyDescent="0.25">
      <c r="A58" s="23">
        <f>IFERROR(INDEX($M$4:$W$247,$AA58,COLUMNS($M$3:M57)),"")</f>
        <v>55</v>
      </c>
      <c r="B58" s="8">
        <f>IFERROR(INDEX($M$4:$W$247,$AA58,COLUMNS($M$3:N57)),"")</f>
        <v>42883</v>
      </c>
      <c r="C58" s="14">
        <f>IFERROR(INDEX($M$4:$W$247,$AA58,COLUMNS($M$3:O57)),"")</f>
        <v>2</v>
      </c>
      <c r="D58" s="23" t="str">
        <f>IFERROR(INDEX($M$4:$W$247,$AA58,COLUMNS($M$3:P57)),"")</f>
        <v>Sunday</v>
      </c>
      <c r="E58" s="58" t="str">
        <f>IFERROR(INDEX($M$4:$W$247,$AA58,COLUMNS($M$3:Q57)),"")</f>
        <v>Regina</v>
      </c>
      <c r="F58" s="58" t="str">
        <f>IFERROR(INDEX($M$4:$W$247,$AA58,COLUMNS($M$3:R57)),"")</f>
        <v>Grassick</v>
      </c>
      <c r="G58" s="58" t="str">
        <f>IFERROR(INDEX($M$4:$W$247,$AA58,COLUMNS($M$3:S57)),"")</f>
        <v>ODP DIV II</v>
      </c>
      <c r="H58" s="126">
        <f>IFERROR(INDEX($M$4:$W$247,$AA58,COLUMNS($M$3:T57)),"")</f>
        <v>0.42708333333333331</v>
      </c>
      <c r="I58" s="126">
        <f>IFERROR(INDEX($M$4:$W$247,$AA58,COLUMNS($M$3:U57)),"")</f>
        <v>0.69791666666666663</v>
      </c>
      <c r="J58" s="127" t="str">
        <f>IFERROR(INDEX($M$4:$W$247,$AA58,COLUMNS($M$3:V57)),"")</f>
        <v>Titans Bolt</v>
      </c>
      <c r="K58" s="127" t="str">
        <f>IFERROR(INDEX($M$4:$W$247,$AA58,COLUMNS($M$3:W57)),"")</f>
        <v>Titans Tornado</v>
      </c>
      <c r="M58" s="23">
        <v>55</v>
      </c>
      <c r="N58" s="8">
        <v>42883</v>
      </c>
      <c r="O58" s="14">
        <v>2</v>
      </c>
      <c r="P58" s="23" t="s">
        <v>29</v>
      </c>
      <c r="Q58" s="15" t="s">
        <v>10</v>
      </c>
      <c r="R58" s="21" t="s">
        <v>20</v>
      </c>
      <c r="S58" s="21" t="s">
        <v>40</v>
      </c>
      <c r="T58" s="9">
        <v>0.42708333333333331</v>
      </c>
      <c r="U58" s="9">
        <v>0.69791666666666663</v>
      </c>
      <c r="V58" s="10" t="s">
        <v>171</v>
      </c>
      <c r="W58" s="10" t="s">
        <v>172</v>
      </c>
      <c r="X58">
        <f t="shared" si="0"/>
        <v>0</v>
      </c>
      <c r="Y58">
        <f>ROWS($M$4:$M58)</f>
        <v>55</v>
      </c>
      <c r="Z58">
        <f t="shared" si="1"/>
        <v>55</v>
      </c>
      <c r="AA58">
        <f t="shared" si="2"/>
        <v>55</v>
      </c>
      <c r="AB58"/>
    </row>
    <row r="59" spans="1:28" ht="20.100000000000001" customHeight="1" x14ac:dyDescent="0.25">
      <c r="A59" s="23">
        <f>IFERROR(INDEX($M$4:$W$247,$AA59,COLUMNS($M$3:M58)),"")</f>
        <v>56</v>
      </c>
      <c r="B59" s="8">
        <f>IFERROR(INDEX($M$4:$W$247,$AA59,COLUMNS($M$3:N58)),"")</f>
        <v>42883</v>
      </c>
      <c r="C59" s="14">
        <f>IFERROR(INDEX($M$4:$W$247,$AA59,COLUMNS($M$3:O58)),"")</f>
        <v>3</v>
      </c>
      <c r="D59" s="23" t="str">
        <f>IFERROR(INDEX($M$4:$W$247,$AA59,COLUMNS($M$3:P58)),"")</f>
        <v>Sunday</v>
      </c>
      <c r="E59" s="58" t="str">
        <f>IFERROR(INDEX($M$4:$W$247,$AA59,COLUMNS($M$3:Q58)),"")</f>
        <v>Regina</v>
      </c>
      <c r="F59" s="58" t="str">
        <f>IFERROR(INDEX($M$4:$W$247,$AA59,COLUMNS($M$3:R58)),"")</f>
        <v>Grassick</v>
      </c>
      <c r="G59" s="58" t="str">
        <f>IFERROR(INDEX($M$4:$W$247,$AA59,COLUMNS($M$3:S58)),"")</f>
        <v>T20 Group 1</v>
      </c>
      <c r="H59" s="126">
        <f>IFERROR(INDEX($M$4:$W$247,$AA59,COLUMNS($M$3:T58)),"")</f>
        <v>0.70833333333333337</v>
      </c>
      <c r="I59" s="126">
        <f>IFERROR(INDEX($M$4:$W$247,$AA59,COLUMNS($M$3:U58)),"")</f>
        <v>0.85416666666666674</v>
      </c>
      <c r="J59" s="127" t="str">
        <f>IFERROR(INDEX($M$4:$W$247,$AA59,COLUMNS($M$3:V58)),"")</f>
        <v>Royals</v>
      </c>
      <c r="K59" s="127" t="str">
        <f>IFERROR(INDEX($M$4:$W$247,$AA59,COLUMNS($M$3:W58)),"")</f>
        <v>Stallions</v>
      </c>
      <c r="M59" s="23">
        <v>56</v>
      </c>
      <c r="N59" s="8">
        <v>42883</v>
      </c>
      <c r="O59" s="14">
        <v>3</v>
      </c>
      <c r="P59" s="23" t="s">
        <v>29</v>
      </c>
      <c r="Q59" s="15" t="s">
        <v>10</v>
      </c>
      <c r="R59" s="18" t="s">
        <v>20</v>
      </c>
      <c r="S59" s="18" t="s">
        <v>12</v>
      </c>
      <c r="T59" s="9">
        <v>0.70833333333333337</v>
      </c>
      <c r="U59" s="9">
        <v>0.85416666666666674</v>
      </c>
      <c r="V59" s="10" t="s">
        <v>19</v>
      </c>
      <c r="W59" s="10" t="s">
        <v>24</v>
      </c>
      <c r="X59">
        <f t="shared" si="0"/>
        <v>0</v>
      </c>
      <c r="Y59">
        <f>ROWS($M$4:$M59)</f>
        <v>56</v>
      </c>
      <c r="Z59">
        <f t="shared" si="1"/>
        <v>56</v>
      </c>
      <c r="AA59">
        <f t="shared" si="2"/>
        <v>56</v>
      </c>
      <c r="AB59"/>
    </row>
    <row r="60" spans="1:28" ht="20.100000000000001" customHeight="1" x14ac:dyDescent="0.25">
      <c r="A60" s="23">
        <f>IFERROR(INDEX($M$4:$W$247,$AA60,COLUMNS($M$3:M59)),"")</f>
        <v>57</v>
      </c>
      <c r="B60" s="8">
        <f>IFERROR(INDEX($M$4:$W$247,$AA60,COLUMNS($M$3:N59)),"")</f>
        <v>42883</v>
      </c>
      <c r="C60" s="14">
        <f>IFERROR(INDEX($M$4:$W$247,$AA60,COLUMNS($M$3:O59)),"")</f>
        <v>2</v>
      </c>
      <c r="D60" s="23" t="str">
        <f>IFERROR(INDEX($M$4:$W$247,$AA60,COLUMNS($M$3:P59)),"")</f>
        <v>Sunday</v>
      </c>
      <c r="E60" s="58" t="str">
        <f>IFERROR(INDEX($M$4:$W$247,$AA60,COLUMNS($M$3:Q59)),"")</f>
        <v>Saskatoon</v>
      </c>
      <c r="F60" s="58" t="str">
        <f>IFERROR(INDEX($M$4:$W$247,$AA60,COLUMNS($M$3:R59)),"")</f>
        <v>Pierre Radisson</v>
      </c>
      <c r="G60" s="58" t="str">
        <f>IFERROR(INDEX($M$4:$W$247,$AA60,COLUMNS($M$3:S59)),"")</f>
        <v>T20 Saskatoon</v>
      </c>
      <c r="H60" s="126">
        <f>IFERROR(INDEX($M$4:$W$247,$AA60,COLUMNS($M$3:T59)),"")</f>
        <v>0.54166666666666663</v>
      </c>
      <c r="I60" s="126">
        <f>IFERROR(INDEX($M$4:$W$247,$AA60,COLUMNS($M$3:U59)),"")</f>
        <v>0.6875</v>
      </c>
      <c r="J60" s="127" t="str">
        <f>IFERROR(INDEX($M$4:$W$247,$AA60,COLUMNS($M$3:V59)),"")</f>
        <v>Hamptons</v>
      </c>
      <c r="K60" s="127" t="str">
        <f>IFERROR(INDEX($M$4:$W$247,$AA60,COLUMNS($M$3:W59)),"")</f>
        <v>Tigers</v>
      </c>
      <c r="M60" s="23">
        <v>57</v>
      </c>
      <c r="N60" s="8">
        <v>42883</v>
      </c>
      <c r="O60" s="14">
        <v>2</v>
      </c>
      <c r="P60" s="23" t="s">
        <v>29</v>
      </c>
      <c r="Q60" s="16" t="s">
        <v>27</v>
      </c>
      <c r="R60" s="20" t="s">
        <v>28</v>
      </c>
      <c r="S60" s="20" t="s">
        <v>45</v>
      </c>
      <c r="T60" s="9">
        <v>0.54166666666666663</v>
      </c>
      <c r="U60" s="9">
        <v>0.6875</v>
      </c>
      <c r="V60" s="10" t="s">
        <v>41</v>
      </c>
      <c r="W60" s="10" t="s">
        <v>46</v>
      </c>
      <c r="X60">
        <f t="shared" si="0"/>
        <v>0</v>
      </c>
      <c r="Y60">
        <f>ROWS($M$4:$M60)</f>
        <v>57</v>
      </c>
      <c r="Z60">
        <f t="shared" si="1"/>
        <v>57</v>
      </c>
      <c r="AA60">
        <f t="shared" si="2"/>
        <v>57</v>
      </c>
      <c r="AB60"/>
    </row>
    <row r="61" spans="1:28" ht="20.100000000000001" customHeight="1" x14ac:dyDescent="0.25">
      <c r="A61" s="23">
        <f>IFERROR(INDEX($M$4:$W$247,$AA61,COLUMNS($M$3:M60)),"")</f>
        <v>58</v>
      </c>
      <c r="B61" s="8">
        <f>IFERROR(INDEX($M$4:$W$247,$AA61,COLUMNS($M$3:N60)),"")</f>
        <v>42883</v>
      </c>
      <c r="C61" s="14">
        <f>IFERROR(INDEX($M$4:$W$247,$AA61,COLUMNS($M$3:O60)),"")</f>
        <v>3</v>
      </c>
      <c r="D61" s="23" t="str">
        <f>IFERROR(INDEX($M$4:$W$247,$AA61,COLUMNS($M$3:P60)),"")</f>
        <v>Sunday</v>
      </c>
      <c r="E61" s="58" t="str">
        <f>IFERROR(INDEX($M$4:$W$247,$AA61,COLUMNS($M$3:Q60)),"")</f>
        <v>Saskatoon</v>
      </c>
      <c r="F61" s="58" t="str">
        <f>IFERROR(INDEX($M$4:$W$247,$AA61,COLUMNS($M$3:R60)),"")</f>
        <v>Pierre Radisson</v>
      </c>
      <c r="G61" s="58" t="str">
        <f>IFERROR(INDEX($M$4:$W$247,$AA61,COLUMNS($M$3:S60)),"")</f>
        <v>T20 Saskatoon</v>
      </c>
      <c r="H61" s="126">
        <f>IFERROR(INDEX($M$4:$W$247,$AA61,COLUMNS($M$3:T60)),"")</f>
        <v>0.70833333333333337</v>
      </c>
      <c r="I61" s="126">
        <f>IFERROR(INDEX($M$4:$W$247,$AA61,COLUMNS($M$3:U60)),"")</f>
        <v>0.85416666666666674</v>
      </c>
      <c r="J61" s="127" t="str">
        <f>IFERROR(INDEX($M$4:$W$247,$AA61,COLUMNS($M$3:V60)),"")</f>
        <v>Thunders</v>
      </c>
      <c r="K61" s="127" t="str">
        <f>IFERROR(INDEX($M$4:$W$247,$AA61,COLUMNS($M$3:W60)),"")</f>
        <v>Kingsmen XI</v>
      </c>
      <c r="M61" s="23">
        <v>58</v>
      </c>
      <c r="N61" s="8">
        <v>42883</v>
      </c>
      <c r="O61" s="14">
        <v>3</v>
      </c>
      <c r="P61" s="23" t="s">
        <v>29</v>
      </c>
      <c r="Q61" s="16" t="s">
        <v>27</v>
      </c>
      <c r="R61" s="20" t="s">
        <v>28</v>
      </c>
      <c r="S61" s="20" t="s">
        <v>45</v>
      </c>
      <c r="T61" s="9">
        <v>0.70833333333333337</v>
      </c>
      <c r="U61" s="9">
        <v>0.85416666666666674</v>
      </c>
      <c r="V61" s="10" t="s">
        <v>47</v>
      </c>
      <c r="W61" s="10" t="s">
        <v>68</v>
      </c>
      <c r="X61">
        <f t="shared" si="0"/>
        <v>0</v>
      </c>
      <c r="Y61">
        <f>ROWS($M$4:$M61)</f>
        <v>58</v>
      </c>
      <c r="Z61">
        <f t="shared" si="1"/>
        <v>58</v>
      </c>
      <c r="AA61">
        <f t="shared" si="2"/>
        <v>58</v>
      </c>
      <c r="AB61"/>
    </row>
    <row r="62" spans="1:28" ht="20.100000000000001" customHeight="1" x14ac:dyDescent="0.25">
      <c r="A62" s="23">
        <f>IFERROR(INDEX($M$4:$W$247,$AA62,COLUMNS($M$3:M61)),"")</f>
        <v>59</v>
      </c>
      <c r="B62" s="8">
        <f>IFERROR(INDEX($M$4:$W$247,$AA62,COLUMNS($M$3:N61)),"")</f>
        <v>42887</v>
      </c>
      <c r="C62" s="14">
        <f>IFERROR(INDEX($M$4:$W$247,$AA62,COLUMNS($M$3:O61)),"")</f>
        <v>3</v>
      </c>
      <c r="D62" s="23" t="str">
        <f>IFERROR(INDEX($M$4:$W$247,$AA62,COLUMNS($M$3:P61)),"")</f>
        <v>Thursday</v>
      </c>
      <c r="E62" s="58" t="str">
        <f>IFERROR(INDEX($M$4:$W$247,$AA62,COLUMNS($M$3:Q61)),"")</f>
        <v>Regina</v>
      </c>
      <c r="F62" s="58" t="str">
        <f>IFERROR(INDEX($M$4:$W$247,$AA62,COLUMNS($M$3:R61)),"")</f>
        <v>Douglas</v>
      </c>
      <c r="G62" s="58" t="str">
        <f>IFERROR(INDEX($M$4:$W$247,$AA62,COLUMNS($M$3:S61)),"")</f>
        <v>T20 Group 1</v>
      </c>
      <c r="H62" s="126">
        <f>IFERROR(INDEX($M$4:$W$247,$AA62,COLUMNS($M$3:T61)),"")</f>
        <v>0.70833333333333337</v>
      </c>
      <c r="I62" s="126">
        <f>IFERROR(INDEX($M$4:$W$247,$AA62,COLUMNS($M$3:U61)),"")</f>
        <v>0.85416666666666674</v>
      </c>
      <c r="J62" s="127" t="str">
        <f>IFERROR(INDEX($M$4:$W$247,$AA62,COLUMNS($M$3:V61)),"")</f>
        <v>Jaguars</v>
      </c>
      <c r="K62" s="127" t="str">
        <f>IFERROR(INDEX($M$4:$W$247,$AA62,COLUMNS($M$3:W61)),"")</f>
        <v>Armours</v>
      </c>
      <c r="M62" s="23">
        <v>59</v>
      </c>
      <c r="N62" s="8">
        <v>42887</v>
      </c>
      <c r="O62" s="14">
        <v>3</v>
      </c>
      <c r="P62" s="23" t="s">
        <v>38</v>
      </c>
      <c r="Q62" s="15" t="s">
        <v>10</v>
      </c>
      <c r="R62" s="18" t="s">
        <v>11</v>
      </c>
      <c r="S62" s="18" t="s">
        <v>12</v>
      </c>
      <c r="T62" s="9">
        <v>0.70833333333333337</v>
      </c>
      <c r="U62" s="9">
        <v>0.85416666666666674</v>
      </c>
      <c r="V62" s="10" t="s">
        <v>17</v>
      </c>
      <c r="W62" s="10" t="s">
        <v>170</v>
      </c>
      <c r="X62">
        <f t="shared" si="0"/>
        <v>0</v>
      </c>
      <c r="Y62">
        <f>ROWS($M$4:$M62)</f>
        <v>59</v>
      </c>
      <c r="Z62">
        <f t="shared" si="1"/>
        <v>59</v>
      </c>
      <c r="AA62">
        <f t="shared" si="2"/>
        <v>59</v>
      </c>
      <c r="AB62"/>
    </row>
    <row r="63" spans="1:28" ht="20.100000000000001" customHeight="1" x14ac:dyDescent="0.25">
      <c r="A63" s="23">
        <f>IFERROR(INDEX($M$4:$W$247,$AA63,COLUMNS($M$3:M62)),"")</f>
        <v>60</v>
      </c>
      <c r="B63" s="8">
        <f>IFERROR(INDEX($M$4:$W$247,$AA63,COLUMNS($M$3:N62)),"")</f>
        <v>42887</v>
      </c>
      <c r="C63" s="14">
        <f>IFERROR(INDEX($M$4:$W$247,$AA63,COLUMNS($M$3:O62)),"")</f>
        <v>3</v>
      </c>
      <c r="D63" s="23" t="str">
        <f>IFERROR(INDEX($M$4:$W$247,$AA63,COLUMNS($M$3:P62)),"")</f>
        <v>Thursday</v>
      </c>
      <c r="E63" s="58" t="str">
        <f>IFERROR(INDEX($M$4:$W$247,$AA63,COLUMNS($M$3:Q62)),"")</f>
        <v>Regina</v>
      </c>
      <c r="F63" s="58" t="str">
        <f>IFERROR(INDEX($M$4:$W$247,$AA63,COLUMNS($M$3:R62)),"")</f>
        <v>Grassick</v>
      </c>
      <c r="G63" s="58" t="str">
        <f>IFERROR(INDEX($M$4:$W$247,$AA63,COLUMNS($M$3:S62)),"")</f>
        <v>T20 Group 1</v>
      </c>
      <c r="H63" s="126">
        <f>IFERROR(INDEX($M$4:$W$247,$AA63,COLUMNS($M$3:T62)),"")</f>
        <v>0.70833333333333337</v>
      </c>
      <c r="I63" s="126">
        <f>IFERROR(INDEX($M$4:$W$247,$AA63,COLUMNS($M$3:U62)),"")</f>
        <v>0.85416666666666674</v>
      </c>
      <c r="J63" s="127" t="str">
        <f>IFERROR(INDEX($M$4:$W$247,$AA63,COLUMNS($M$3:V62)),"")</f>
        <v>Cavaliers Ice</v>
      </c>
      <c r="K63" s="127" t="str">
        <f>IFERROR(INDEX($M$4:$W$247,$AA63,COLUMNS($M$3:W62)),"")</f>
        <v>Royals</v>
      </c>
      <c r="M63" s="23">
        <v>60</v>
      </c>
      <c r="N63" s="8">
        <v>42887</v>
      </c>
      <c r="O63" s="14">
        <v>3</v>
      </c>
      <c r="P63" s="23" t="s">
        <v>38</v>
      </c>
      <c r="Q63" s="17" t="s">
        <v>10</v>
      </c>
      <c r="R63" s="18" t="s">
        <v>20</v>
      </c>
      <c r="S63" s="18" t="s">
        <v>12</v>
      </c>
      <c r="T63" s="9">
        <v>0.70833333333333337</v>
      </c>
      <c r="U63" s="9">
        <v>0.85416666666666674</v>
      </c>
      <c r="V63" s="10" t="s">
        <v>177</v>
      </c>
      <c r="W63" s="10" t="s">
        <v>19</v>
      </c>
      <c r="X63">
        <f t="shared" si="0"/>
        <v>0</v>
      </c>
      <c r="Y63">
        <f>ROWS($M$4:$M63)</f>
        <v>60</v>
      </c>
      <c r="Z63">
        <f t="shared" si="1"/>
        <v>60</v>
      </c>
      <c r="AA63">
        <f t="shared" si="2"/>
        <v>60</v>
      </c>
      <c r="AB63"/>
    </row>
    <row r="64" spans="1:28" ht="20.100000000000001" customHeight="1" x14ac:dyDescent="0.25">
      <c r="A64" s="23">
        <f>IFERROR(INDEX($M$4:$W$247,$AA64,COLUMNS($M$3:M63)),"")</f>
        <v>61</v>
      </c>
      <c r="B64" s="8">
        <f>IFERROR(INDEX($M$4:$W$247,$AA64,COLUMNS($M$3:N63)),"")</f>
        <v>42889</v>
      </c>
      <c r="C64" s="14">
        <f>IFERROR(INDEX($M$4:$W$247,$AA64,COLUMNS($M$3:O63)),"")</f>
        <v>1</v>
      </c>
      <c r="D64" s="23" t="str">
        <f>IFERROR(INDEX($M$4:$W$247,$AA64,COLUMNS($M$3:P63)),"")</f>
        <v>Saturday</v>
      </c>
      <c r="E64" s="58" t="str">
        <f>IFERROR(INDEX($M$4:$W$247,$AA64,COLUMNS($M$3:Q63)),"")</f>
        <v>Regina</v>
      </c>
      <c r="F64" s="58" t="str">
        <f>IFERROR(INDEX($M$4:$W$247,$AA64,COLUMNS($M$3:R63)),"")</f>
        <v>Douglas</v>
      </c>
      <c r="G64" s="58" t="str">
        <f>IFERROR(INDEX($M$4:$W$247,$AA64,COLUMNS($M$3:S63)),"")</f>
        <v>T20 Group 1</v>
      </c>
      <c r="H64" s="126">
        <f>IFERROR(INDEX($M$4:$W$247,$AA64,COLUMNS($M$3:T63)),"")</f>
        <v>0.375</v>
      </c>
      <c r="I64" s="126">
        <f>IFERROR(INDEX($M$4:$W$247,$AA64,COLUMNS($M$3:U63)),"")</f>
        <v>0.52083333333333337</v>
      </c>
      <c r="J64" s="127" t="str">
        <f>IFERROR(INDEX($M$4:$W$247,$AA64,COLUMNS($M$3:V63)),"")</f>
        <v>United</v>
      </c>
      <c r="K64" s="127" t="str">
        <f>IFERROR(INDEX($M$4:$W$247,$AA64,COLUMNS($M$3:W63)),"")</f>
        <v>Cavaliers Ice</v>
      </c>
      <c r="M64" s="23">
        <v>61</v>
      </c>
      <c r="N64" s="8">
        <v>42889</v>
      </c>
      <c r="O64" s="14">
        <v>1</v>
      </c>
      <c r="P64" s="23" t="s">
        <v>9</v>
      </c>
      <c r="Q64" s="17" t="s">
        <v>10</v>
      </c>
      <c r="R64" s="18" t="s">
        <v>11</v>
      </c>
      <c r="S64" s="18" t="s">
        <v>12</v>
      </c>
      <c r="T64" s="9">
        <v>0.375</v>
      </c>
      <c r="U64" s="9">
        <v>0.52083333333333337</v>
      </c>
      <c r="V64" s="10" t="s">
        <v>14</v>
      </c>
      <c r="W64" s="10" t="s">
        <v>177</v>
      </c>
      <c r="X64">
        <f t="shared" si="0"/>
        <v>0</v>
      </c>
      <c r="Y64">
        <f>ROWS($M$4:$M64)</f>
        <v>61</v>
      </c>
      <c r="Z64">
        <f t="shared" si="1"/>
        <v>61</v>
      </c>
      <c r="AA64">
        <f t="shared" si="2"/>
        <v>61</v>
      </c>
      <c r="AB64"/>
    </row>
    <row r="65" spans="1:28" ht="20.100000000000001" customHeight="1" x14ac:dyDescent="0.25">
      <c r="A65" s="23">
        <f>IFERROR(INDEX($M$4:$W$247,$AA65,COLUMNS($M$3:M64)),"")</f>
        <v>62</v>
      </c>
      <c r="B65" s="8">
        <f>IFERROR(INDEX($M$4:$W$247,$AA65,COLUMNS($M$3:N64)),"")</f>
        <v>42889</v>
      </c>
      <c r="C65" s="14">
        <f>IFERROR(INDEX($M$4:$W$247,$AA65,COLUMNS($M$3:O64)),"")</f>
        <v>2</v>
      </c>
      <c r="D65" s="23" t="str">
        <f>IFERROR(INDEX($M$4:$W$247,$AA65,COLUMNS($M$3:P64)),"")</f>
        <v>Saturday</v>
      </c>
      <c r="E65" s="58" t="str">
        <f>IFERROR(INDEX($M$4:$W$247,$AA65,COLUMNS($M$3:Q64)),"")</f>
        <v>Regina</v>
      </c>
      <c r="F65" s="58" t="str">
        <f>IFERROR(INDEX($M$4:$W$247,$AA65,COLUMNS($M$3:R64)),"")</f>
        <v>Douglas</v>
      </c>
      <c r="G65" s="58" t="str">
        <f>IFERROR(INDEX($M$4:$W$247,$AA65,COLUMNS($M$3:S64)),"")</f>
        <v>T20 Group 2</v>
      </c>
      <c r="H65" s="126">
        <f>IFERROR(INDEX($M$4:$W$247,$AA65,COLUMNS($M$3:T64)),"")</f>
        <v>0.54166666666666663</v>
      </c>
      <c r="I65" s="126">
        <f>IFERROR(INDEX($M$4:$W$247,$AA65,COLUMNS($M$3:U64)),"")</f>
        <v>0.6875</v>
      </c>
      <c r="J65" s="127" t="str">
        <f>IFERROR(INDEX($M$4:$W$247,$AA65,COLUMNS($M$3:V64)),"")</f>
        <v>Abahani</v>
      </c>
      <c r="K65" s="127" t="str">
        <f>IFERROR(INDEX($M$4:$W$247,$AA65,COLUMNS($M$3:W64)),"")</f>
        <v>Yorkton Yorkers</v>
      </c>
      <c r="M65" s="23">
        <v>62</v>
      </c>
      <c r="N65" s="8">
        <v>42889</v>
      </c>
      <c r="O65" s="14">
        <v>2</v>
      </c>
      <c r="P65" s="23" t="s">
        <v>9</v>
      </c>
      <c r="Q65" s="17" t="s">
        <v>10</v>
      </c>
      <c r="R65" s="19" t="s">
        <v>11</v>
      </c>
      <c r="S65" s="19" t="s">
        <v>15</v>
      </c>
      <c r="T65" s="9">
        <v>0.54166666666666663</v>
      </c>
      <c r="U65" s="9">
        <v>0.6875</v>
      </c>
      <c r="V65" s="10" t="s">
        <v>23</v>
      </c>
      <c r="W65" s="10" t="s">
        <v>176</v>
      </c>
      <c r="X65">
        <f t="shared" si="0"/>
        <v>0</v>
      </c>
      <c r="Y65">
        <f>ROWS($M$4:$M65)</f>
        <v>62</v>
      </c>
      <c r="Z65">
        <f t="shared" si="1"/>
        <v>62</v>
      </c>
      <c r="AA65">
        <f t="shared" si="2"/>
        <v>62</v>
      </c>
      <c r="AB65"/>
    </row>
    <row r="66" spans="1:28" ht="20.100000000000001" customHeight="1" x14ac:dyDescent="0.25">
      <c r="A66" s="23">
        <f>IFERROR(INDEX($M$4:$W$247,$AA66,COLUMNS($M$3:M65)),"")</f>
        <v>63</v>
      </c>
      <c r="B66" s="8">
        <f>IFERROR(INDEX($M$4:$W$247,$AA66,COLUMNS($M$3:N65)),"")</f>
        <v>42889</v>
      </c>
      <c r="C66" s="14">
        <f>IFERROR(INDEX($M$4:$W$247,$AA66,COLUMNS($M$3:O65)),"")</f>
        <v>3</v>
      </c>
      <c r="D66" s="23" t="str">
        <f>IFERROR(INDEX($M$4:$W$247,$AA66,COLUMNS($M$3:P65)),"")</f>
        <v>Saturday</v>
      </c>
      <c r="E66" s="58" t="str">
        <f>IFERROR(INDEX($M$4:$W$247,$AA66,COLUMNS($M$3:Q65)),"")</f>
        <v>Regina</v>
      </c>
      <c r="F66" s="58" t="str">
        <f>IFERROR(INDEX($M$4:$W$247,$AA66,COLUMNS($M$3:R65)),"")</f>
        <v>Douglas</v>
      </c>
      <c r="G66" s="58" t="str">
        <f>IFERROR(INDEX($M$4:$W$247,$AA66,COLUMNS($M$3:S65)),"")</f>
        <v>T20 Group 2</v>
      </c>
      <c r="H66" s="126">
        <f>IFERROR(INDEX($M$4:$W$247,$AA66,COLUMNS($M$3:T65)),"")</f>
        <v>0.70833333333333337</v>
      </c>
      <c r="I66" s="126">
        <f>IFERROR(INDEX($M$4:$W$247,$AA66,COLUMNS($M$3:U65)),"")</f>
        <v>0.85416666666666674</v>
      </c>
      <c r="J66" s="127" t="str">
        <f>IFERROR(INDEX($M$4:$W$247,$AA66,COLUMNS($M$3:V65)),"")</f>
        <v>Strykers</v>
      </c>
      <c r="K66" s="127" t="str">
        <f>IFERROR(INDEX($M$4:$W$247,$AA66,COLUMNS($M$3:W65)),"")</f>
        <v>Yorkton Yorkers</v>
      </c>
      <c r="M66" s="23">
        <v>63</v>
      </c>
      <c r="N66" s="8">
        <v>42889</v>
      </c>
      <c r="O66" s="14">
        <v>3</v>
      </c>
      <c r="P66" s="23" t="s">
        <v>9</v>
      </c>
      <c r="Q66" s="17" t="s">
        <v>10</v>
      </c>
      <c r="R66" s="19" t="s">
        <v>11</v>
      </c>
      <c r="S66" s="19" t="s">
        <v>15</v>
      </c>
      <c r="T66" s="9">
        <v>0.70833333333333337</v>
      </c>
      <c r="U66" s="9">
        <v>0.85416666666666674</v>
      </c>
      <c r="V66" s="10" t="s">
        <v>22</v>
      </c>
      <c r="W66" s="10" t="s">
        <v>176</v>
      </c>
      <c r="X66">
        <f t="shared" si="0"/>
        <v>0</v>
      </c>
      <c r="Y66">
        <f>ROWS($M$4:$M66)</f>
        <v>63</v>
      </c>
      <c r="Z66">
        <f t="shared" si="1"/>
        <v>63</v>
      </c>
      <c r="AA66">
        <f t="shared" si="2"/>
        <v>63</v>
      </c>
      <c r="AB66"/>
    </row>
    <row r="67" spans="1:28" ht="20.100000000000001" customHeight="1" x14ac:dyDescent="0.25">
      <c r="A67" s="23">
        <f>IFERROR(INDEX($M$4:$W$247,$AA67,COLUMNS($M$3:M66)),"")</f>
        <v>64</v>
      </c>
      <c r="B67" s="8">
        <f>IFERROR(INDEX($M$4:$W$247,$AA67,COLUMNS($M$3:N66)),"")</f>
        <v>42889</v>
      </c>
      <c r="C67" s="14">
        <f>IFERROR(INDEX($M$4:$W$247,$AA67,COLUMNS($M$3:O66)),"")</f>
        <v>1</v>
      </c>
      <c r="D67" s="23" t="str">
        <f>IFERROR(INDEX($M$4:$W$247,$AA67,COLUMNS($M$3:P66)),"")</f>
        <v>Saturday</v>
      </c>
      <c r="E67" s="58" t="str">
        <f>IFERROR(INDEX($M$4:$W$247,$AA67,COLUMNS($M$3:Q66)),"")</f>
        <v>Regina</v>
      </c>
      <c r="F67" s="58" t="str">
        <f>IFERROR(INDEX($M$4:$W$247,$AA67,COLUMNS($M$3:R66)),"")</f>
        <v>Grassick</v>
      </c>
      <c r="G67" s="58" t="str">
        <f>IFERROR(INDEX($M$4:$W$247,$AA67,COLUMNS($M$3:S66)),"")</f>
        <v>T20 Group 1</v>
      </c>
      <c r="H67" s="126">
        <f>IFERROR(INDEX($M$4:$W$247,$AA67,COLUMNS($M$3:T66)),"")</f>
        <v>0.375</v>
      </c>
      <c r="I67" s="126">
        <f>IFERROR(INDEX($M$4:$W$247,$AA67,COLUMNS($M$3:U66)),"")</f>
        <v>0.52083333333333337</v>
      </c>
      <c r="J67" s="127" t="str">
        <f>IFERROR(INDEX($M$4:$W$247,$AA67,COLUMNS($M$3:V66)),"")</f>
        <v>Panthers</v>
      </c>
      <c r="K67" s="127" t="str">
        <f>IFERROR(INDEX($M$4:$W$247,$AA67,COLUMNS($M$3:W66)),"")</f>
        <v>Hawks</v>
      </c>
      <c r="M67" s="23">
        <v>64</v>
      </c>
      <c r="N67" s="8">
        <v>42889</v>
      </c>
      <c r="O67" s="14">
        <v>1</v>
      </c>
      <c r="P67" s="23" t="s">
        <v>9</v>
      </c>
      <c r="Q67" s="15" t="s">
        <v>10</v>
      </c>
      <c r="R67" s="18" t="s">
        <v>20</v>
      </c>
      <c r="S67" s="18" t="s">
        <v>12</v>
      </c>
      <c r="T67" s="9">
        <v>0.375</v>
      </c>
      <c r="U67" s="9">
        <v>0.52083333333333337</v>
      </c>
      <c r="V67" s="10" t="s">
        <v>16</v>
      </c>
      <c r="W67" s="10" t="s">
        <v>25</v>
      </c>
      <c r="X67">
        <f t="shared" si="0"/>
        <v>0</v>
      </c>
      <c r="Y67">
        <f>ROWS($M$4:$M67)</f>
        <v>64</v>
      </c>
      <c r="Z67">
        <f t="shared" si="1"/>
        <v>64</v>
      </c>
      <c r="AA67">
        <f t="shared" si="2"/>
        <v>64</v>
      </c>
      <c r="AB67"/>
    </row>
    <row r="68" spans="1:28" ht="20.100000000000001" customHeight="1" x14ac:dyDescent="0.25">
      <c r="A68" s="23">
        <f>IFERROR(INDEX($M$4:$W$247,$AA68,COLUMNS($M$3:M67)),"")</f>
        <v>65</v>
      </c>
      <c r="B68" s="8">
        <f>IFERROR(INDEX($M$4:$W$247,$AA68,COLUMNS($M$3:N67)),"")</f>
        <v>42889</v>
      </c>
      <c r="C68" s="14">
        <f>IFERROR(INDEX($M$4:$W$247,$AA68,COLUMNS($M$3:O67)),"")</f>
        <v>2</v>
      </c>
      <c r="D68" s="23" t="str">
        <f>IFERROR(INDEX($M$4:$W$247,$AA68,COLUMNS($M$3:P67)),"")</f>
        <v>Saturday</v>
      </c>
      <c r="E68" s="58" t="str">
        <f>IFERROR(INDEX($M$4:$W$247,$AA68,COLUMNS($M$3:Q67)),"")</f>
        <v>Regina</v>
      </c>
      <c r="F68" s="58" t="str">
        <f>IFERROR(INDEX($M$4:$W$247,$AA68,COLUMNS($M$3:R67)),"")</f>
        <v>Grassick</v>
      </c>
      <c r="G68" s="58" t="str">
        <f>IFERROR(INDEX($M$4:$W$247,$AA68,COLUMNS($M$3:S67)),"")</f>
        <v>T20 Group 1</v>
      </c>
      <c r="H68" s="126">
        <f>IFERROR(INDEX($M$4:$W$247,$AA68,COLUMNS($M$3:T67)),"")</f>
        <v>0.54166666666666663</v>
      </c>
      <c r="I68" s="126">
        <f>IFERROR(INDEX($M$4:$W$247,$AA68,COLUMNS($M$3:U67)),"")</f>
        <v>0.6875</v>
      </c>
      <c r="J68" s="127" t="str">
        <f>IFERROR(INDEX($M$4:$W$247,$AA68,COLUMNS($M$3:V67)),"")</f>
        <v>Jaguars</v>
      </c>
      <c r="K68" s="127" t="str">
        <f>IFERROR(INDEX($M$4:$W$247,$AA68,COLUMNS($M$3:W67)),"")</f>
        <v>Royals</v>
      </c>
      <c r="M68" s="23">
        <v>65</v>
      </c>
      <c r="N68" s="8">
        <v>42889</v>
      </c>
      <c r="O68" s="14">
        <v>2</v>
      </c>
      <c r="P68" s="23" t="s">
        <v>9</v>
      </c>
      <c r="Q68" s="15" t="s">
        <v>10</v>
      </c>
      <c r="R68" s="18" t="s">
        <v>20</v>
      </c>
      <c r="S68" s="18" t="s">
        <v>12</v>
      </c>
      <c r="T68" s="9">
        <v>0.54166666666666663</v>
      </c>
      <c r="U68" s="9">
        <v>0.6875</v>
      </c>
      <c r="V68" s="10" t="s">
        <v>17</v>
      </c>
      <c r="W68" s="10" t="s">
        <v>19</v>
      </c>
      <c r="X68">
        <f t="shared" si="0"/>
        <v>0</v>
      </c>
      <c r="Y68">
        <f>ROWS($M$4:$M68)</f>
        <v>65</v>
      </c>
      <c r="Z68">
        <f t="shared" si="1"/>
        <v>65</v>
      </c>
      <c r="AA68">
        <f t="shared" si="2"/>
        <v>65</v>
      </c>
      <c r="AB68"/>
    </row>
    <row r="69" spans="1:28" ht="20.100000000000001" customHeight="1" x14ac:dyDescent="0.25">
      <c r="A69" s="23">
        <f>IFERROR(INDEX($M$4:$W$247,$AA69,COLUMNS($M$3:M68)),"")</f>
        <v>66</v>
      </c>
      <c r="B69" s="8">
        <f>IFERROR(INDEX($M$4:$W$247,$AA69,COLUMNS($M$3:N68)),"")</f>
        <v>42889</v>
      </c>
      <c r="C69" s="14">
        <f>IFERROR(INDEX($M$4:$W$247,$AA69,COLUMNS($M$3:O68)),"")</f>
        <v>1</v>
      </c>
      <c r="D69" s="23" t="str">
        <f>IFERROR(INDEX($M$4:$W$247,$AA69,COLUMNS($M$3:P68)),"")</f>
        <v>Saturday</v>
      </c>
      <c r="E69" s="58" t="str">
        <f>IFERROR(INDEX($M$4:$W$247,$AA69,COLUMNS($M$3:Q68)),"")</f>
        <v>Saskatoon</v>
      </c>
      <c r="F69" s="58" t="str">
        <f>IFERROR(INDEX($M$4:$W$247,$AA69,COLUMNS($M$3:R68)),"")</f>
        <v>Pierre Radisson</v>
      </c>
      <c r="G69" s="58" t="str">
        <f>IFERROR(INDEX($M$4:$W$247,$AA69,COLUMNS($M$3:S68)),"")</f>
        <v>T20 Saskatoon</v>
      </c>
      <c r="H69" s="126">
        <f>IFERROR(INDEX($M$4:$W$247,$AA69,COLUMNS($M$3:T68)),"")</f>
        <v>0.375</v>
      </c>
      <c r="I69" s="126">
        <f>IFERROR(INDEX($M$4:$W$247,$AA69,COLUMNS($M$3:U68)),"")</f>
        <v>0.52083333333333337</v>
      </c>
      <c r="J69" s="127" t="str">
        <f>IFERROR(INDEX($M$4:$W$247,$AA69,COLUMNS($M$3:V68)),"")</f>
        <v>Thunders</v>
      </c>
      <c r="K69" s="127" t="str">
        <f>IFERROR(INDEX($M$4:$W$247,$AA69,COLUMNS($M$3:W68)),"")</f>
        <v>Bulls</v>
      </c>
      <c r="M69" s="23">
        <v>66</v>
      </c>
      <c r="N69" s="8">
        <v>42889</v>
      </c>
      <c r="O69" s="14">
        <v>1</v>
      </c>
      <c r="P69" s="23" t="s">
        <v>9</v>
      </c>
      <c r="Q69" s="16" t="s">
        <v>27</v>
      </c>
      <c r="R69" s="20" t="s">
        <v>28</v>
      </c>
      <c r="S69" s="20" t="s">
        <v>45</v>
      </c>
      <c r="T69" s="9">
        <v>0.375</v>
      </c>
      <c r="U69" s="9">
        <v>0.52083333333333337</v>
      </c>
      <c r="V69" s="10" t="s">
        <v>47</v>
      </c>
      <c r="W69" s="10" t="s">
        <v>51</v>
      </c>
      <c r="X69">
        <f t="shared" ref="X69:X132" si="3">IF(OR(V69=$X$1,W69=$X$1),1,0)</f>
        <v>0</v>
      </c>
      <c r="Y69">
        <f>ROWS($M$4:$M69)</f>
        <v>66</v>
      </c>
      <c r="Z69">
        <f t="shared" ref="Z69:Z132" si="4">IF(OR(ISNUMBER(SEARCH($X$1,V69)),ISNUMBER(SEARCH($X$1,W69))),Y69,"")</f>
        <v>66</v>
      </c>
      <c r="AA69">
        <f t="shared" ref="AA69:AA132" si="5">IFERROR(SMALL($Z$4:$Z$247,Y69),"")</f>
        <v>66</v>
      </c>
      <c r="AB69"/>
    </row>
    <row r="70" spans="1:28" ht="20.100000000000001" customHeight="1" x14ac:dyDescent="0.25">
      <c r="A70" s="23">
        <f>IFERROR(INDEX($M$4:$W$247,$AA70,COLUMNS($M$3:M69)),"")</f>
        <v>67</v>
      </c>
      <c r="B70" s="8">
        <f>IFERROR(INDEX($M$4:$W$247,$AA70,COLUMNS($M$3:N69)),"")</f>
        <v>42889</v>
      </c>
      <c r="C70" s="14">
        <f>IFERROR(INDEX($M$4:$W$247,$AA70,COLUMNS($M$3:O69)),"")</f>
        <v>2</v>
      </c>
      <c r="D70" s="23" t="str">
        <f>IFERROR(INDEX($M$4:$W$247,$AA70,COLUMNS($M$3:P69)),"")</f>
        <v>Saturday</v>
      </c>
      <c r="E70" s="58" t="str">
        <f>IFERROR(INDEX($M$4:$W$247,$AA70,COLUMNS($M$3:Q69)),"")</f>
        <v>Saskatoon</v>
      </c>
      <c r="F70" s="58" t="str">
        <f>IFERROR(INDEX($M$4:$W$247,$AA70,COLUMNS($M$3:R69)),"")</f>
        <v>Pierre Radisson</v>
      </c>
      <c r="G70" s="58" t="str">
        <f>IFERROR(INDEX($M$4:$W$247,$AA70,COLUMNS($M$3:S69)),"")</f>
        <v>T20 Saskatoon</v>
      </c>
      <c r="H70" s="126">
        <f>IFERROR(INDEX($M$4:$W$247,$AA70,COLUMNS($M$3:T69)),"")</f>
        <v>0.54166666666666663</v>
      </c>
      <c r="I70" s="126">
        <f>IFERROR(INDEX($M$4:$W$247,$AA70,COLUMNS($M$3:U69)),"")</f>
        <v>0.6875</v>
      </c>
      <c r="J70" s="127" t="str">
        <f>IFERROR(INDEX($M$4:$W$247,$AA70,COLUMNS($M$3:V69)),"")</f>
        <v>Kingsmen XI</v>
      </c>
      <c r="K70" s="127" t="str">
        <f>IFERROR(INDEX($M$4:$W$247,$AA70,COLUMNS($M$3:W69)),"")</f>
        <v>Sunrisers</v>
      </c>
      <c r="M70" s="23">
        <v>67</v>
      </c>
      <c r="N70" s="8">
        <v>42889</v>
      </c>
      <c r="O70" s="14">
        <v>2</v>
      </c>
      <c r="P70" s="23" t="s">
        <v>9</v>
      </c>
      <c r="Q70" s="16" t="s">
        <v>27</v>
      </c>
      <c r="R70" s="20" t="s">
        <v>28</v>
      </c>
      <c r="S70" s="20" t="s">
        <v>45</v>
      </c>
      <c r="T70" s="9">
        <v>0.54166666666666663</v>
      </c>
      <c r="U70" s="9">
        <v>0.6875</v>
      </c>
      <c r="V70" s="10" t="s">
        <v>68</v>
      </c>
      <c r="W70" s="10" t="s">
        <v>50</v>
      </c>
      <c r="X70">
        <f t="shared" si="3"/>
        <v>0</v>
      </c>
      <c r="Y70">
        <f>ROWS($M$4:$M70)</f>
        <v>67</v>
      </c>
      <c r="Z70">
        <f t="shared" si="4"/>
        <v>67</v>
      </c>
      <c r="AA70">
        <f t="shared" si="5"/>
        <v>67</v>
      </c>
      <c r="AB70"/>
    </row>
    <row r="71" spans="1:28" ht="20.100000000000001" customHeight="1" x14ac:dyDescent="0.25">
      <c r="A71" s="23">
        <f>IFERROR(INDEX($M$4:$W$247,$AA71,COLUMNS($M$3:M70)),"")</f>
        <v>68</v>
      </c>
      <c r="B71" s="8">
        <f>IFERROR(INDEX($M$4:$W$247,$AA71,COLUMNS($M$3:N70)),"")</f>
        <v>42889</v>
      </c>
      <c r="C71" s="14">
        <f>IFERROR(INDEX($M$4:$W$247,$AA71,COLUMNS($M$3:O70)),"")</f>
        <v>3</v>
      </c>
      <c r="D71" s="23" t="str">
        <f>IFERROR(INDEX($M$4:$W$247,$AA71,COLUMNS($M$3:P70)),"")</f>
        <v>Saturday</v>
      </c>
      <c r="E71" s="58" t="str">
        <f>IFERROR(INDEX($M$4:$W$247,$AA71,COLUMNS($M$3:Q70)),"")</f>
        <v>Saskatoon</v>
      </c>
      <c r="F71" s="58" t="str">
        <f>IFERROR(INDEX($M$4:$W$247,$AA71,COLUMNS($M$3:R70)),"")</f>
        <v>Pierre Radisson</v>
      </c>
      <c r="G71" s="58" t="str">
        <f>IFERROR(INDEX($M$4:$W$247,$AA71,COLUMNS($M$3:S70)),"")</f>
        <v>T20 Saskatoon</v>
      </c>
      <c r="H71" s="126">
        <f>IFERROR(INDEX($M$4:$W$247,$AA71,COLUMNS($M$3:T70)),"")</f>
        <v>0.70833333333333337</v>
      </c>
      <c r="I71" s="126">
        <f>IFERROR(INDEX($M$4:$W$247,$AA71,COLUMNS($M$3:U70)),"")</f>
        <v>0.85416666666666674</v>
      </c>
      <c r="J71" s="127" t="str">
        <f>IFERROR(INDEX($M$4:$W$247,$AA71,COLUMNS($M$3:V70)),"")</f>
        <v>Hamptons</v>
      </c>
      <c r="K71" s="127" t="str">
        <f>IFERROR(INDEX($M$4:$W$247,$AA71,COLUMNS($M$3:W70)),"")</f>
        <v>Stars</v>
      </c>
      <c r="M71" s="23">
        <v>68</v>
      </c>
      <c r="N71" s="8">
        <v>42889</v>
      </c>
      <c r="O71" s="14">
        <v>3</v>
      </c>
      <c r="P71" s="23" t="s">
        <v>9</v>
      </c>
      <c r="Q71" s="16" t="s">
        <v>27</v>
      </c>
      <c r="R71" s="20" t="s">
        <v>28</v>
      </c>
      <c r="S71" s="20" t="s">
        <v>45</v>
      </c>
      <c r="T71" s="9">
        <v>0.70833333333333337</v>
      </c>
      <c r="U71" s="9">
        <v>0.85416666666666674</v>
      </c>
      <c r="V71" s="10" t="s">
        <v>41</v>
      </c>
      <c r="W71" s="10" t="s">
        <v>34</v>
      </c>
      <c r="X71">
        <f t="shared" si="3"/>
        <v>0</v>
      </c>
      <c r="Y71">
        <f>ROWS($M$4:$M71)</f>
        <v>68</v>
      </c>
      <c r="Z71">
        <f t="shared" si="4"/>
        <v>68</v>
      </c>
      <c r="AA71">
        <f t="shared" si="5"/>
        <v>68</v>
      </c>
      <c r="AB71"/>
    </row>
    <row r="72" spans="1:28" ht="20.100000000000001" customHeight="1" x14ac:dyDescent="0.25">
      <c r="A72" s="23">
        <f>IFERROR(INDEX($M$4:$W$247,$AA72,COLUMNS($M$3:M71)),"")</f>
        <v>69</v>
      </c>
      <c r="B72" s="8">
        <f>IFERROR(INDEX($M$4:$W$247,$AA72,COLUMNS($M$3:N71)),"")</f>
        <v>42890</v>
      </c>
      <c r="C72" s="14">
        <f>IFERROR(INDEX($M$4:$W$247,$AA72,COLUMNS($M$3:O71)),"")</f>
        <v>2</v>
      </c>
      <c r="D72" s="23" t="str">
        <f>IFERROR(INDEX($M$4:$W$247,$AA72,COLUMNS($M$3:P71)),"")</f>
        <v>Sunday</v>
      </c>
      <c r="E72" s="58" t="str">
        <f>IFERROR(INDEX($M$4:$W$247,$AA72,COLUMNS($M$3:Q71)),"")</f>
        <v>Regina</v>
      </c>
      <c r="F72" s="58" t="str">
        <f>IFERROR(INDEX($M$4:$W$247,$AA72,COLUMNS($M$3:R71)),"")</f>
        <v>Douglas</v>
      </c>
      <c r="G72" s="58" t="str">
        <f>IFERROR(INDEX($M$4:$W$247,$AA72,COLUMNS($M$3:S71)),"")</f>
        <v>ODP DIV I</v>
      </c>
      <c r="H72" s="126">
        <f>IFERROR(INDEX($M$4:$W$247,$AA72,COLUMNS($M$3:T71)),"")</f>
        <v>0.375</v>
      </c>
      <c r="I72" s="126">
        <f>IFERROR(INDEX($M$4:$W$247,$AA72,COLUMNS($M$3:U71)),"")</f>
        <v>0.70833333333333337</v>
      </c>
      <c r="J72" s="127" t="str">
        <f>IFERROR(INDEX($M$4:$W$247,$AA72,COLUMNS($M$3:V71)),"")</f>
        <v>Royals</v>
      </c>
      <c r="K72" s="127" t="str">
        <f>IFERROR(INDEX($M$4:$W$247,$AA72,COLUMNS($M$3:W71)),"")</f>
        <v>Cavaliers Ice</v>
      </c>
      <c r="M72" s="23">
        <v>69</v>
      </c>
      <c r="N72" s="8">
        <v>42890</v>
      </c>
      <c r="O72" s="14">
        <v>2</v>
      </c>
      <c r="P72" s="23" t="s">
        <v>29</v>
      </c>
      <c r="Q72" s="17" t="s">
        <v>10</v>
      </c>
      <c r="R72" s="16" t="s">
        <v>11</v>
      </c>
      <c r="S72" s="16" t="s">
        <v>33</v>
      </c>
      <c r="T72" s="9">
        <v>0.375</v>
      </c>
      <c r="U72" s="9">
        <v>0.70833333333333337</v>
      </c>
      <c r="V72" s="10" t="s">
        <v>19</v>
      </c>
      <c r="W72" s="10" t="s">
        <v>177</v>
      </c>
      <c r="X72">
        <f t="shared" si="3"/>
        <v>0</v>
      </c>
      <c r="Y72">
        <f>ROWS($M$4:$M72)</f>
        <v>69</v>
      </c>
      <c r="Z72">
        <f t="shared" si="4"/>
        <v>69</v>
      </c>
      <c r="AA72">
        <f t="shared" si="5"/>
        <v>69</v>
      </c>
      <c r="AB72"/>
    </row>
    <row r="73" spans="1:28" ht="20.100000000000001" customHeight="1" x14ac:dyDescent="0.25">
      <c r="A73" s="23">
        <f>IFERROR(INDEX($M$4:$W$247,$AA73,COLUMNS($M$3:M72)),"")</f>
        <v>70</v>
      </c>
      <c r="B73" s="8">
        <f>IFERROR(INDEX($M$4:$W$247,$AA73,COLUMNS($M$3:N72)),"")</f>
        <v>42890</v>
      </c>
      <c r="C73" s="14">
        <f>IFERROR(INDEX($M$4:$W$247,$AA73,COLUMNS($M$3:O72)),"")</f>
        <v>3</v>
      </c>
      <c r="D73" s="23" t="str">
        <f>IFERROR(INDEX($M$4:$W$247,$AA73,COLUMNS($M$3:P72)),"")</f>
        <v>Sunday</v>
      </c>
      <c r="E73" s="58" t="str">
        <f>IFERROR(INDEX($M$4:$W$247,$AA73,COLUMNS($M$3:Q72)),"")</f>
        <v>Regina</v>
      </c>
      <c r="F73" s="58" t="str">
        <f>IFERROR(INDEX($M$4:$W$247,$AA73,COLUMNS($M$3:R72)),"")</f>
        <v>Douglas</v>
      </c>
      <c r="G73" s="58" t="str">
        <f>IFERROR(INDEX($M$4:$W$247,$AA73,COLUMNS($M$3:S72)),"")</f>
        <v>T20 Group 1</v>
      </c>
      <c r="H73" s="126">
        <f>IFERROR(INDEX($M$4:$W$247,$AA73,COLUMNS($M$3:T72)),"")</f>
        <v>0.70833333333333337</v>
      </c>
      <c r="I73" s="126">
        <f>IFERROR(INDEX($M$4:$W$247,$AA73,COLUMNS($M$3:U72)),"")</f>
        <v>0.85416666666666674</v>
      </c>
      <c r="J73" s="127" t="str">
        <f>IFERROR(INDEX($M$4:$W$247,$AA73,COLUMNS($M$3:V72)),"")</f>
        <v>Cavaliers Fire</v>
      </c>
      <c r="K73" s="127" t="str">
        <f>IFERROR(INDEX($M$4:$W$247,$AA73,COLUMNS($M$3:W72)),"")</f>
        <v>RSK</v>
      </c>
      <c r="M73" s="23">
        <v>70</v>
      </c>
      <c r="N73" s="8">
        <v>42890</v>
      </c>
      <c r="O73" s="14">
        <v>3</v>
      </c>
      <c r="P73" s="23" t="s">
        <v>29</v>
      </c>
      <c r="Q73" s="17" t="s">
        <v>10</v>
      </c>
      <c r="R73" s="18" t="s">
        <v>11</v>
      </c>
      <c r="S73" s="18" t="s">
        <v>12</v>
      </c>
      <c r="T73" s="9">
        <v>0.70833333333333337</v>
      </c>
      <c r="U73" s="9">
        <v>0.85416666666666674</v>
      </c>
      <c r="V73" s="10" t="s">
        <v>64</v>
      </c>
      <c r="W73" s="10" t="s">
        <v>32</v>
      </c>
      <c r="X73">
        <f t="shared" si="3"/>
        <v>0</v>
      </c>
      <c r="Y73">
        <f>ROWS($M$4:$M73)</f>
        <v>70</v>
      </c>
      <c r="Z73">
        <f t="shared" si="4"/>
        <v>70</v>
      </c>
      <c r="AA73">
        <f t="shared" si="5"/>
        <v>70</v>
      </c>
      <c r="AB73"/>
    </row>
    <row r="74" spans="1:28" ht="20.100000000000001" customHeight="1" x14ac:dyDescent="0.25">
      <c r="A74" s="23">
        <f>IFERROR(INDEX($M$4:$W$247,$AA74,COLUMNS($M$3:M73)),"")</f>
        <v>71</v>
      </c>
      <c r="B74" s="8">
        <f>IFERROR(INDEX($M$4:$W$247,$AA74,COLUMNS($M$3:N73)),"")</f>
        <v>42890</v>
      </c>
      <c r="C74" s="14">
        <f>IFERROR(INDEX($M$4:$W$247,$AA74,COLUMNS($M$3:O73)),"")</f>
        <v>2</v>
      </c>
      <c r="D74" s="23" t="str">
        <f>IFERROR(INDEX($M$4:$W$247,$AA74,COLUMNS($M$3:P73)),"")</f>
        <v>Sunday</v>
      </c>
      <c r="E74" s="58" t="str">
        <f>IFERROR(INDEX($M$4:$W$247,$AA74,COLUMNS($M$3:Q73)),"")</f>
        <v>Regina</v>
      </c>
      <c r="F74" s="58" t="str">
        <f>IFERROR(INDEX($M$4:$W$247,$AA74,COLUMNS($M$3:R73)),"")</f>
        <v>Grassick</v>
      </c>
      <c r="G74" s="58" t="str">
        <f>IFERROR(INDEX($M$4:$W$247,$AA74,COLUMNS($M$3:S73)),"")</f>
        <v>ODP DIV I</v>
      </c>
      <c r="H74" s="126">
        <f>IFERROR(INDEX($M$4:$W$247,$AA74,COLUMNS($M$3:T73)),"")</f>
        <v>0.375</v>
      </c>
      <c r="I74" s="126">
        <f>IFERROR(INDEX($M$4:$W$247,$AA74,COLUMNS($M$3:U73)),"")</f>
        <v>0.70833333333333337</v>
      </c>
      <c r="J74" s="127" t="str">
        <f>IFERROR(INDEX($M$4:$W$247,$AA74,COLUMNS($M$3:V73)),"")</f>
        <v>United</v>
      </c>
      <c r="K74" s="127" t="str">
        <f>IFERROR(INDEX($M$4:$W$247,$AA74,COLUMNS($M$3:W73)),"")</f>
        <v>Stallions</v>
      </c>
      <c r="M74" s="23">
        <v>71</v>
      </c>
      <c r="N74" s="8">
        <v>42890</v>
      </c>
      <c r="O74" s="14">
        <v>2</v>
      </c>
      <c r="P74" s="23" t="s">
        <v>29</v>
      </c>
      <c r="Q74" s="15" t="s">
        <v>10</v>
      </c>
      <c r="R74" s="16" t="s">
        <v>20</v>
      </c>
      <c r="S74" s="16" t="s">
        <v>33</v>
      </c>
      <c r="T74" s="9">
        <v>0.375</v>
      </c>
      <c r="U74" s="9">
        <v>0.70833333333333337</v>
      </c>
      <c r="V74" s="10" t="s">
        <v>14</v>
      </c>
      <c r="W74" s="10" t="s">
        <v>24</v>
      </c>
      <c r="X74">
        <f t="shared" si="3"/>
        <v>0</v>
      </c>
      <c r="Y74">
        <f>ROWS($M$4:$M74)</f>
        <v>71</v>
      </c>
      <c r="Z74">
        <f t="shared" si="4"/>
        <v>71</v>
      </c>
      <c r="AA74">
        <f t="shared" si="5"/>
        <v>71</v>
      </c>
      <c r="AB74"/>
    </row>
    <row r="75" spans="1:28" ht="20.100000000000001" customHeight="1" x14ac:dyDescent="0.25">
      <c r="A75" s="23">
        <f>IFERROR(INDEX($M$4:$W$247,$AA75,COLUMNS($M$3:M74)),"")</f>
        <v>72</v>
      </c>
      <c r="B75" s="8">
        <f>IFERROR(INDEX($M$4:$W$247,$AA75,COLUMNS($M$3:N74)),"")</f>
        <v>42890</v>
      </c>
      <c r="C75" s="14">
        <f>IFERROR(INDEX($M$4:$W$247,$AA75,COLUMNS($M$3:O74)),"")</f>
        <v>3</v>
      </c>
      <c r="D75" s="23" t="str">
        <f>IFERROR(INDEX($M$4:$W$247,$AA75,COLUMNS($M$3:P74)),"")</f>
        <v>Sunday</v>
      </c>
      <c r="E75" s="58" t="str">
        <f>IFERROR(INDEX($M$4:$W$247,$AA75,COLUMNS($M$3:Q74)),"")</f>
        <v>Regina</v>
      </c>
      <c r="F75" s="58" t="str">
        <f>IFERROR(INDEX($M$4:$W$247,$AA75,COLUMNS($M$3:R74)),"")</f>
        <v>Grassick</v>
      </c>
      <c r="G75" s="58" t="str">
        <f>IFERROR(INDEX($M$4:$W$247,$AA75,COLUMNS($M$3:S74)),"")</f>
        <v>T20 Group 1</v>
      </c>
      <c r="H75" s="126">
        <f>IFERROR(INDEX($M$4:$W$247,$AA75,COLUMNS($M$3:T74)),"")</f>
        <v>0.70833333333333337</v>
      </c>
      <c r="I75" s="126">
        <f>IFERROR(INDEX($M$4:$W$247,$AA75,COLUMNS($M$3:U74)),"")</f>
        <v>0.85416666666666674</v>
      </c>
      <c r="J75" s="127" t="str">
        <f>IFERROR(INDEX($M$4:$W$247,$AA75,COLUMNS($M$3:V74)),"")</f>
        <v>Rangers</v>
      </c>
      <c r="K75" s="127" t="str">
        <f>IFERROR(INDEX($M$4:$W$247,$AA75,COLUMNS($M$3:W74)),"")</f>
        <v>Armours</v>
      </c>
      <c r="M75" s="23">
        <v>72</v>
      </c>
      <c r="N75" s="8">
        <v>42890</v>
      </c>
      <c r="O75" s="14">
        <v>3</v>
      </c>
      <c r="P75" s="23" t="s">
        <v>29</v>
      </c>
      <c r="Q75" s="15" t="s">
        <v>10</v>
      </c>
      <c r="R75" s="18" t="s">
        <v>20</v>
      </c>
      <c r="S75" s="18" t="s">
        <v>12</v>
      </c>
      <c r="T75" s="9">
        <v>0.70833333333333337</v>
      </c>
      <c r="U75" s="9">
        <v>0.85416666666666674</v>
      </c>
      <c r="V75" s="10" t="s">
        <v>31</v>
      </c>
      <c r="W75" s="10" t="s">
        <v>170</v>
      </c>
      <c r="X75">
        <f t="shared" si="3"/>
        <v>0</v>
      </c>
      <c r="Y75">
        <f>ROWS($M$4:$M75)</f>
        <v>72</v>
      </c>
      <c r="Z75">
        <f t="shared" si="4"/>
        <v>72</v>
      </c>
      <c r="AA75">
        <f t="shared" si="5"/>
        <v>72</v>
      </c>
      <c r="AB75"/>
    </row>
    <row r="76" spans="1:28" ht="20.100000000000001" customHeight="1" x14ac:dyDescent="0.25">
      <c r="A76" s="23">
        <f>IFERROR(INDEX($M$4:$W$247,$AA76,COLUMNS($M$3:M75)),"")</f>
        <v>73</v>
      </c>
      <c r="B76" s="8">
        <f>IFERROR(INDEX($M$4:$W$247,$AA76,COLUMNS($M$3:N75)),"")</f>
        <v>42890</v>
      </c>
      <c r="C76" s="14">
        <f>IFERROR(INDEX($M$4:$W$247,$AA76,COLUMNS($M$3:O75)),"")</f>
        <v>2</v>
      </c>
      <c r="D76" s="23" t="str">
        <f>IFERROR(INDEX($M$4:$W$247,$AA76,COLUMNS($M$3:P75)),"")</f>
        <v>Sunday</v>
      </c>
      <c r="E76" s="58" t="str">
        <f>IFERROR(INDEX($M$4:$W$247,$AA76,COLUMNS($M$3:Q75)),"")</f>
        <v>Saskatoon</v>
      </c>
      <c r="F76" s="58" t="str">
        <f>IFERROR(INDEX($M$4:$W$247,$AA76,COLUMNS($M$3:R75)),"")</f>
        <v>Pierre Radisson</v>
      </c>
      <c r="G76" s="58" t="str">
        <f>IFERROR(INDEX($M$4:$W$247,$AA76,COLUMNS($M$3:S75)),"")</f>
        <v>ODP DIV I</v>
      </c>
      <c r="H76" s="126">
        <f>IFERROR(INDEX($M$4:$W$247,$AA76,COLUMNS($M$3:T75)),"")</f>
        <v>0.375</v>
      </c>
      <c r="I76" s="126">
        <f>IFERROR(INDEX($M$4:$W$247,$AA76,COLUMNS($M$3:U75)),"")</f>
        <v>0.70833333333333337</v>
      </c>
      <c r="J76" s="127" t="str">
        <f>IFERROR(INDEX($M$4:$W$247,$AA76,COLUMNS($M$3:V75)),"")</f>
        <v>Warriors</v>
      </c>
      <c r="K76" s="127" t="str">
        <f>IFERROR(INDEX($M$4:$W$247,$AA76,COLUMNS($M$3:W75)),"")</f>
        <v>Knight Riders</v>
      </c>
      <c r="M76" s="23">
        <v>73</v>
      </c>
      <c r="N76" s="8">
        <v>42890</v>
      </c>
      <c r="O76" s="14">
        <v>2</v>
      </c>
      <c r="P76" s="23" t="s">
        <v>29</v>
      </c>
      <c r="Q76" s="16" t="s">
        <v>27</v>
      </c>
      <c r="R76" s="16" t="s">
        <v>28</v>
      </c>
      <c r="S76" s="16" t="s">
        <v>33</v>
      </c>
      <c r="T76" s="9">
        <v>0.375</v>
      </c>
      <c r="U76" s="9">
        <v>0.70833333333333337</v>
      </c>
      <c r="V76" s="10" t="s">
        <v>35</v>
      </c>
      <c r="W76" s="10" t="s">
        <v>48</v>
      </c>
      <c r="X76">
        <f t="shared" si="3"/>
        <v>0</v>
      </c>
      <c r="Y76">
        <f>ROWS($M$4:$M76)</f>
        <v>73</v>
      </c>
      <c r="Z76">
        <f t="shared" si="4"/>
        <v>73</v>
      </c>
      <c r="AA76">
        <f t="shared" si="5"/>
        <v>73</v>
      </c>
      <c r="AB76"/>
    </row>
    <row r="77" spans="1:28" ht="20.100000000000001" customHeight="1" x14ac:dyDescent="0.25">
      <c r="A77" s="23">
        <f>IFERROR(INDEX($M$4:$W$247,$AA77,COLUMNS($M$3:M76)),"")</f>
        <v>74</v>
      </c>
      <c r="B77" s="8">
        <f>IFERROR(INDEX($M$4:$W$247,$AA77,COLUMNS($M$3:N76)),"")</f>
        <v>42890</v>
      </c>
      <c r="C77" s="14">
        <f>IFERROR(INDEX($M$4:$W$247,$AA77,COLUMNS($M$3:O76)),"")</f>
        <v>3</v>
      </c>
      <c r="D77" s="23" t="str">
        <f>IFERROR(INDEX($M$4:$W$247,$AA77,COLUMNS($M$3:P76)),"")</f>
        <v>Sunday</v>
      </c>
      <c r="E77" s="58" t="str">
        <f>IFERROR(INDEX($M$4:$W$247,$AA77,COLUMNS($M$3:Q76)),"")</f>
        <v>Saskatoon</v>
      </c>
      <c r="F77" s="58" t="str">
        <f>IFERROR(INDEX($M$4:$W$247,$AA77,COLUMNS($M$3:R76)),"")</f>
        <v>Pierre Radisson</v>
      </c>
      <c r="G77" s="58" t="str">
        <f>IFERROR(INDEX($M$4:$W$247,$AA77,COLUMNS($M$3:S76)),"")</f>
        <v>T20 Saskatoon</v>
      </c>
      <c r="H77" s="126">
        <f>IFERROR(INDEX($M$4:$W$247,$AA77,COLUMNS($M$3:T76)),"")</f>
        <v>0.70833333333333337</v>
      </c>
      <c r="I77" s="126">
        <f>IFERROR(INDEX($M$4:$W$247,$AA77,COLUMNS($M$3:U76)),"")</f>
        <v>0.85416666666666674</v>
      </c>
      <c r="J77" s="127" t="str">
        <f>IFERROR(INDEX($M$4:$W$247,$AA77,COLUMNS($M$3:V76)),"")</f>
        <v>Stars</v>
      </c>
      <c r="K77" s="127" t="str">
        <f>IFERROR(INDEX($M$4:$W$247,$AA77,COLUMNS($M$3:W76)),"")</f>
        <v>PA Pythons</v>
      </c>
      <c r="M77" s="23">
        <v>74</v>
      </c>
      <c r="N77" s="8">
        <v>42890</v>
      </c>
      <c r="O77" s="14">
        <v>3</v>
      </c>
      <c r="P77" s="23" t="s">
        <v>29</v>
      </c>
      <c r="Q77" s="16" t="s">
        <v>27</v>
      </c>
      <c r="R77" s="20" t="s">
        <v>28</v>
      </c>
      <c r="S77" s="20" t="s">
        <v>45</v>
      </c>
      <c r="T77" s="9">
        <v>0.70833333333333337</v>
      </c>
      <c r="U77" s="9">
        <v>0.85416666666666674</v>
      </c>
      <c r="V77" s="10" t="s">
        <v>34</v>
      </c>
      <c r="W77" s="10" t="s">
        <v>173</v>
      </c>
      <c r="X77">
        <f t="shared" si="3"/>
        <v>0</v>
      </c>
      <c r="Y77">
        <f>ROWS($M$4:$M77)</f>
        <v>74</v>
      </c>
      <c r="Z77">
        <f t="shared" si="4"/>
        <v>74</v>
      </c>
      <c r="AA77">
        <f t="shared" si="5"/>
        <v>74</v>
      </c>
      <c r="AB77"/>
    </row>
    <row r="78" spans="1:28" ht="20.100000000000001" customHeight="1" x14ac:dyDescent="0.25">
      <c r="A78" s="23">
        <f>IFERROR(INDEX($M$4:$W$247,$AA78,COLUMNS($M$3:M77)),"")</f>
        <v>75</v>
      </c>
      <c r="B78" s="8">
        <f>IFERROR(INDEX($M$4:$W$247,$AA78,COLUMNS($M$3:N77)),"")</f>
        <v>42892</v>
      </c>
      <c r="C78" s="14">
        <f>IFERROR(INDEX($M$4:$W$247,$AA78,COLUMNS($M$3:O77)),"")</f>
        <v>3</v>
      </c>
      <c r="D78" s="23" t="str">
        <f>IFERROR(INDEX($M$4:$W$247,$AA78,COLUMNS($M$3:P77)),"")</f>
        <v>Tuesday</v>
      </c>
      <c r="E78" s="58" t="str">
        <f>IFERROR(INDEX($M$4:$W$247,$AA78,COLUMNS($M$3:Q77)),"")</f>
        <v>Regina</v>
      </c>
      <c r="F78" s="58" t="str">
        <f>IFERROR(INDEX($M$4:$W$247,$AA78,COLUMNS($M$3:R77)),"")</f>
        <v>Douglas</v>
      </c>
      <c r="G78" s="58" t="str">
        <f>IFERROR(INDEX($M$4:$W$247,$AA78,COLUMNS($M$3:S77)),"")</f>
        <v>T20 Group 2</v>
      </c>
      <c r="H78" s="126">
        <f>IFERROR(INDEX($M$4:$W$247,$AA78,COLUMNS($M$3:T77)),"")</f>
        <v>0.70833333333333337</v>
      </c>
      <c r="I78" s="126">
        <f>IFERROR(INDEX($M$4:$W$247,$AA78,COLUMNS($M$3:U77)),"")</f>
        <v>0.85416666666666674</v>
      </c>
      <c r="J78" s="127" t="str">
        <f>IFERROR(INDEX($M$4:$W$247,$AA78,COLUMNS($M$3:V77)),"")</f>
        <v>QueenCity</v>
      </c>
      <c r="K78" s="127" t="str">
        <f>IFERROR(INDEX($M$4:$W$247,$AA78,COLUMNS($M$3:W77)),"")</f>
        <v>RCK</v>
      </c>
      <c r="M78" s="23">
        <v>75</v>
      </c>
      <c r="N78" s="8">
        <v>42892</v>
      </c>
      <c r="O78" s="14">
        <v>3</v>
      </c>
      <c r="P78" s="23" t="s">
        <v>37</v>
      </c>
      <c r="Q78" s="15" t="s">
        <v>10</v>
      </c>
      <c r="R78" s="19" t="s">
        <v>11</v>
      </c>
      <c r="S78" s="19" t="s">
        <v>15</v>
      </c>
      <c r="T78" s="9">
        <v>0.70833333333333337</v>
      </c>
      <c r="U78" s="9">
        <v>0.85416666666666674</v>
      </c>
      <c r="V78" s="10" t="s">
        <v>21</v>
      </c>
      <c r="W78" s="10" t="s">
        <v>13</v>
      </c>
      <c r="X78">
        <f t="shared" si="3"/>
        <v>0</v>
      </c>
      <c r="Y78">
        <f>ROWS($M$4:$M78)</f>
        <v>75</v>
      </c>
      <c r="Z78">
        <f t="shared" si="4"/>
        <v>75</v>
      </c>
      <c r="AA78">
        <f t="shared" si="5"/>
        <v>75</v>
      </c>
      <c r="AB78"/>
    </row>
    <row r="79" spans="1:28" ht="20.100000000000001" customHeight="1" x14ac:dyDescent="0.25">
      <c r="A79" s="23">
        <f>IFERROR(INDEX($M$4:$W$247,$AA79,COLUMNS($M$3:M78)),"")</f>
        <v>76</v>
      </c>
      <c r="B79" s="8">
        <f>IFERROR(INDEX($M$4:$W$247,$AA79,COLUMNS($M$3:N78)),"")</f>
        <v>42896</v>
      </c>
      <c r="C79" s="14">
        <f>IFERROR(INDEX($M$4:$W$247,$AA79,COLUMNS($M$3:O78)),"")</f>
        <v>2</v>
      </c>
      <c r="D79" s="23" t="str">
        <f>IFERROR(INDEX($M$4:$W$247,$AA79,COLUMNS($M$3:P78)),"")</f>
        <v>Saturday</v>
      </c>
      <c r="E79" s="58" t="str">
        <f>IFERROR(INDEX($M$4:$W$247,$AA79,COLUMNS($M$3:Q78)),"")</f>
        <v>Regina</v>
      </c>
      <c r="F79" s="58" t="str">
        <f>IFERROR(INDEX($M$4:$W$247,$AA79,COLUMNS($M$3:R78)),"")</f>
        <v>Douglas</v>
      </c>
      <c r="G79" s="58" t="str">
        <f>IFERROR(INDEX($M$4:$W$247,$AA79,COLUMNS($M$3:S78)),"")</f>
        <v>ODP DIV I</v>
      </c>
      <c r="H79" s="126">
        <f>IFERROR(INDEX($M$4:$W$247,$AA79,COLUMNS($M$3:T78)),"")</f>
        <v>0.52083333333333337</v>
      </c>
      <c r="I79" s="126">
        <f>IFERROR(INDEX($M$4:$W$247,$AA79,COLUMNS($M$3:U78)),"")</f>
        <v>0.85416666666666663</v>
      </c>
      <c r="J79" s="127" t="str">
        <f>IFERROR(INDEX($M$4:$W$247,$AA79,COLUMNS($M$3:V78)),"")</f>
        <v>Stallions</v>
      </c>
      <c r="K79" s="127" t="str">
        <f>IFERROR(INDEX($M$4:$W$247,$AA79,COLUMNS($M$3:W78)),"")</f>
        <v>Knight Riders</v>
      </c>
      <c r="M79" s="23">
        <v>76</v>
      </c>
      <c r="N79" s="8">
        <v>42896</v>
      </c>
      <c r="O79" s="14">
        <v>2</v>
      </c>
      <c r="P79" s="23" t="s">
        <v>9</v>
      </c>
      <c r="Q79" s="17" t="s">
        <v>10</v>
      </c>
      <c r="R79" s="16" t="s">
        <v>11</v>
      </c>
      <c r="S79" s="16" t="s">
        <v>33</v>
      </c>
      <c r="T79" s="9">
        <v>0.52083333333333337</v>
      </c>
      <c r="U79" s="9">
        <v>0.85416666666666663</v>
      </c>
      <c r="V79" s="10" t="s">
        <v>24</v>
      </c>
      <c r="W79" s="10" t="s">
        <v>48</v>
      </c>
      <c r="X79">
        <f t="shared" si="3"/>
        <v>0</v>
      </c>
      <c r="Y79">
        <f>ROWS($M$4:$M79)</f>
        <v>76</v>
      </c>
      <c r="Z79">
        <f t="shared" si="4"/>
        <v>76</v>
      </c>
      <c r="AA79">
        <f t="shared" si="5"/>
        <v>76</v>
      </c>
      <c r="AB79"/>
    </row>
    <row r="80" spans="1:28" ht="20.100000000000001" customHeight="1" x14ac:dyDescent="0.25">
      <c r="A80" s="23">
        <f>IFERROR(INDEX($M$4:$W$247,$AA80,COLUMNS($M$3:M79)),"")</f>
        <v>77</v>
      </c>
      <c r="B80" s="8">
        <f>IFERROR(INDEX($M$4:$W$247,$AA80,COLUMNS($M$3:N79)),"")</f>
        <v>42896</v>
      </c>
      <c r="C80" s="14">
        <f>IFERROR(INDEX($M$4:$W$247,$AA80,COLUMNS($M$3:O79)),"")</f>
        <v>2</v>
      </c>
      <c r="D80" s="23" t="str">
        <f>IFERROR(INDEX($M$4:$W$247,$AA80,COLUMNS($M$3:P79)),"")</f>
        <v>Saturday</v>
      </c>
      <c r="E80" s="58" t="str">
        <f>IFERROR(INDEX($M$4:$W$247,$AA80,COLUMNS($M$3:Q79)),"")</f>
        <v>Regina</v>
      </c>
      <c r="F80" s="58" t="str">
        <f>IFERROR(INDEX($M$4:$W$247,$AA80,COLUMNS($M$3:R79)),"")</f>
        <v>Grassick</v>
      </c>
      <c r="G80" s="58" t="str">
        <f>IFERROR(INDEX($M$4:$W$247,$AA80,COLUMNS($M$3:S79)),"")</f>
        <v>ODP DIV I</v>
      </c>
      <c r="H80" s="126">
        <f>IFERROR(INDEX($M$4:$W$247,$AA80,COLUMNS($M$3:T79)),"")</f>
        <v>0.52083333333333337</v>
      </c>
      <c r="I80" s="126">
        <f>IFERROR(INDEX($M$4:$W$247,$AA80,COLUMNS($M$3:U79)),"")</f>
        <v>0.85416666666666663</v>
      </c>
      <c r="J80" s="127" t="str">
        <f>IFERROR(INDEX($M$4:$W$247,$AA80,COLUMNS($M$3:V79)),"")</f>
        <v>RSK</v>
      </c>
      <c r="K80" s="127" t="str">
        <f>IFERROR(INDEX($M$4:$W$247,$AA80,COLUMNS($M$3:W79)),"")</f>
        <v>Cavaliers Ice</v>
      </c>
      <c r="M80" s="23">
        <v>77</v>
      </c>
      <c r="N80" s="8">
        <v>42896</v>
      </c>
      <c r="O80" s="14">
        <v>2</v>
      </c>
      <c r="P80" s="23" t="s">
        <v>9</v>
      </c>
      <c r="Q80" s="15" t="s">
        <v>10</v>
      </c>
      <c r="R80" s="16" t="s">
        <v>20</v>
      </c>
      <c r="S80" s="16" t="s">
        <v>33</v>
      </c>
      <c r="T80" s="9">
        <v>0.52083333333333337</v>
      </c>
      <c r="U80" s="9">
        <v>0.85416666666666663</v>
      </c>
      <c r="V80" s="10" t="s">
        <v>32</v>
      </c>
      <c r="W80" s="10" t="s">
        <v>177</v>
      </c>
      <c r="X80">
        <f t="shared" si="3"/>
        <v>0</v>
      </c>
      <c r="Y80">
        <f>ROWS($M$4:$M80)</f>
        <v>77</v>
      </c>
      <c r="Z80">
        <f t="shared" si="4"/>
        <v>77</v>
      </c>
      <c r="AA80">
        <f t="shared" si="5"/>
        <v>77</v>
      </c>
      <c r="AB80"/>
    </row>
    <row r="81" spans="1:28" ht="20.100000000000001" customHeight="1" x14ac:dyDescent="0.25">
      <c r="A81" s="23">
        <f>IFERROR(INDEX($M$4:$W$247,$AA81,COLUMNS($M$3:M80)),"")</f>
        <v>78</v>
      </c>
      <c r="B81" s="8">
        <f>IFERROR(INDEX($M$4:$W$247,$AA81,COLUMNS($M$3:N80)),"")</f>
        <v>42896</v>
      </c>
      <c r="C81" s="14">
        <f>IFERROR(INDEX($M$4:$W$247,$AA81,COLUMNS($M$3:O80)),"")</f>
        <v>1</v>
      </c>
      <c r="D81" s="23" t="str">
        <f>IFERROR(INDEX($M$4:$W$247,$AA81,COLUMNS($M$3:P80)),"")</f>
        <v>Saturday</v>
      </c>
      <c r="E81" s="58" t="str">
        <f>IFERROR(INDEX($M$4:$W$247,$AA81,COLUMNS($M$3:Q80)),"")</f>
        <v>Saskatoon</v>
      </c>
      <c r="F81" s="58" t="str">
        <f>IFERROR(INDEX($M$4:$W$247,$AA81,COLUMNS($M$3:R80)),"")</f>
        <v>Pierre Radisson</v>
      </c>
      <c r="G81" s="58" t="str">
        <f>IFERROR(INDEX($M$4:$W$247,$AA81,COLUMNS($M$3:S80)),"")</f>
        <v>T20 Saskatoon</v>
      </c>
      <c r="H81" s="126">
        <f>IFERROR(INDEX($M$4:$W$247,$AA81,COLUMNS($M$3:T80)),"")</f>
        <v>0.375</v>
      </c>
      <c r="I81" s="126">
        <f>IFERROR(INDEX($M$4:$W$247,$AA81,COLUMNS($M$3:U80)),"")</f>
        <v>0.52083333333333337</v>
      </c>
      <c r="J81" s="127" t="str">
        <f>IFERROR(INDEX($M$4:$W$247,$AA81,COLUMNS($M$3:V80)),"")</f>
        <v>Sunrisers</v>
      </c>
      <c r="K81" s="127" t="str">
        <f>IFERROR(INDEX($M$4:$W$247,$AA81,COLUMNS($M$3:W80)),"")</f>
        <v>Challengers</v>
      </c>
      <c r="M81" s="23">
        <v>78</v>
      </c>
      <c r="N81" s="8">
        <v>42896</v>
      </c>
      <c r="O81" s="14">
        <v>1</v>
      </c>
      <c r="P81" s="23" t="s">
        <v>9</v>
      </c>
      <c r="Q81" s="16" t="s">
        <v>27</v>
      </c>
      <c r="R81" s="20" t="s">
        <v>28</v>
      </c>
      <c r="S81" s="20" t="s">
        <v>45</v>
      </c>
      <c r="T81" s="9">
        <v>0.375</v>
      </c>
      <c r="U81" s="9">
        <v>0.52083333333333337</v>
      </c>
      <c r="V81" s="10" t="s">
        <v>50</v>
      </c>
      <c r="W81" s="10" t="s">
        <v>49</v>
      </c>
      <c r="X81">
        <f t="shared" si="3"/>
        <v>0</v>
      </c>
      <c r="Y81">
        <f>ROWS($M$4:$M81)</f>
        <v>78</v>
      </c>
      <c r="Z81">
        <f t="shared" si="4"/>
        <v>78</v>
      </c>
      <c r="AA81">
        <f t="shared" si="5"/>
        <v>78</v>
      </c>
      <c r="AB81"/>
    </row>
    <row r="82" spans="1:28" ht="20.100000000000001" customHeight="1" x14ac:dyDescent="0.25">
      <c r="A82" s="23">
        <f>IFERROR(INDEX($M$4:$W$247,$AA82,COLUMNS($M$3:M81)),"")</f>
        <v>79</v>
      </c>
      <c r="B82" s="8">
        <f>IFERROR(INDEX($M$4:$W$247,$AA82,COLUMNS($M$3:N81)),"")</f>
        <v>42896</v>
      </c>
      <c r="C82" s="14">
        <f>IFERROR(INDEX($M$4:$W$247,$AA82,COLUMNS($M$3:O81)),"")</f>
        <v>2</v>
      </c>
      <c r="D82" s="23" t="str">
        <f>IFERROR(INDEX($M$4:$W$247,$AA82,COLUMNS($M$3:P81)),"")</f>
        <v>Saturday</v>
      </c>
      <c r="E82" s="58" t="str">
        <f>IFERROR(INDEX($M$4:$W$247,$AA82,COLUMNS($M$3:Q81)),"")</f>
        <v>Saskatoon</v>
      </c>
      <c r="F82" s="58" t="str">
        <f>IFERROR(INDEX($M$4:$W$247,$AA82,COLUMNS($M$3:R81)),"")</f>
        <v>Pierre Radisson</v>
      </c>
      <c r="G82" s="58" t="str">
        <f>IFERROR(INDEX($M$4:$W$247,$AA82,COLUMNS($M$3:S81)),"")</f>
        <v>ODP DIV I</v>
      </c>
      <c r="H82" s="126">
        <f>IFERROR(INDEX($M$4:$W$247,$AA82,COLUMNS($M$3:T81)),"")</f>
        <v>0.52083333333333337</v>
      </c>
      <c r="I82" s="126">
        <f>IFERROR(INDEX($M$4:$W$247,$AA82,COLUMNS($M$3:U81)),"")</f>
        <v>0.85416666666666663</v>
      </c>
      <c r="J82" s="127" t="str">
        <f>IFERROR(INDEX($M$4:$W$247,$AA82,COLUMNS($M$3:V81)),"")</f>
        <v>United</v>
      </c>
      <c r="K82" s="127" t="str">
        <f>IFERROR(INDEX($M$4:$W$247,$AA82,COLUMNS($M$3:W81)),"")</f>
        <v>Warriors</v>
      </c>
      <c r="M82" s="23">
        <v>79</v>
      </c>
      <c r="N82" s="8">
        <v>42896</v>
      </c>
      <c r="O82" s="14">
        <v>2</v>
      </c>
      <c r="P82" s="23" t="s">
        <v>9</v>
      </c>
      <c r="Q82" s="16" t="s">
        <v>27</v>
      </c>
      <c r="R82" s="16" t="s">
        <v>28</v>
      </c>
      <c r="S82" s="16" t="s">
        <v>33</v>
      </c>
      <c r="T82" s="9">
        <v>0.52083333333333337</v>
      </c>
      <c r="U82" s="9">
        <v>0.85416666666666663</v>
      </c>
      <c r="V82" s="10" t="s">
        <v>14</v>
      </c>
      <c r="W82" s="10" t="s">
        <v>35</v>
      </c>
      <c r="X82">
        <f t="shared" si="3"/>
        <v>0</v>
      </c>
      <c r="Y82">
        <f>ROWS($M$4:$M82)</f>
        <v>79</v>
      </c>
      <c r="Z82">
        <f t="shared" si="4"/>
        <v>79</v>
      </c>
      <c r="AA82">
        <f t="shared" si="5"/>
        <v>79</v>
      </c>
      <c r="AB82"/>
    </row>
    <row r="83" spans="1:28" ht="20.100000000000001" customHeight="1" x14ac:dyDescent="0.25">
      <c r="A83" s="23">
        <f>IFERROR(INDEX($M$4:$W$247,$AA83,COLUMNS($M$3:M82)),"")</f>
        <v>80</v>
      </c>
      <c r="B83" s="8">
        <f>IFERROR(INDEX($M$4:$W$247,$AA83,COLUMNS($M$3:N82)),"")</f>
        <v>42897</v>
      </c>
      <c r="C83" s="14">
        <f>IFERROR(INDEX($M$4:$W$247,$AA83,COLUMNS($M$3:O82)),"")</f>
        <v>2</v>
      </c>
      <c r="D83" s="23" t="str">
        <f>IFERROR(INDEX($M$4:$W$247,$AA83,COLUMNS($M$3:P82)),"")</f>
        <v>Sunday</v>
      </c>
      <c r="E83" s="58" t="str">
        <f>IFERROR(INDEX($M$4:$W$247,$AA83,COLUMNS($M$3:Q82)),"")</f>
        <v>Regina</v>
      </c>
      <c r="F83" s="58" t="str">
        <f>IFERROR(INDEX($M$4:$W$247,$AA83,COLUMNS($M$3:R82)),"")</f>
        <v>Douglas</v>
      </c>
      <c r="G83" s="58" t="str">
        <f>IFERROR(INDEX($M$4:$W$247,$AA83,COLUMNS($M$3:S82)),"")</f>
        <v>ODP DIV II</v>
      </c>
      <c r="H83" s="126">
        <f>IFERROR(INDEX($M$4:$W$247,$AA83,COLUMNS($M$3:T82)),"")</f>
        <v>0.42708333333333331</v>
      </c>
      <c r="I83" s="126">
        <f>IFERROR(INDEX($M$4:$W$247,$AA83,COLUMNS($M$3:U82)),"")</f>
        <v>0.69791666666666663</v>
      </c>
      <c r="J83" s="127" t="str">
        <f>IFERROR(INDEX($M$4:$W$247,$AA83,COLUMNS($M$3:V82)),"")</f>
        <v>Titans Tornado</v>
      </c>
      <c r="K83" s="127" t="str">
        <f>IFERROR(INDEX($M$4:$W$247,$AA83,COLUMNS($M$3:W82)),"")</f>
        <v>MJ Gladiators</v>
      </c>
      <c r="M83" s="23">
        <v>80</v>
      </c>
      <c r="N83" s="8">
        <v>42897</v>
      </c>
      <c r="O83" s="14">
        <v>2</v>
      </c>
      <c r="P83" s="23" t="s">
        <v>29</v>
      </c>
      <c r="Q83" s="17" t="s">
        <v>10</v>
      </c>
      <c r="R83" s="21" t="s">
        <v>11</v>
      </c>
      <c r="S83" s="21" t="s">
        <v>40</v>
      </c>
      <c r="T83" s="9">
        <v>0.42708333333333331</v>
      </c>
      <c r="U83" s="9">
        <v>0.69791666666666663</v>
      </c>
      <c r="V83" s="10" t="s">
        <v>172</v>
      </c>
      <c r="W83" s="10" t="s">
        <v>65</v>
      </c>
      <c r="X83">
        <f t="shared" si="3"/>
        <v>0</v>
      </c>
      <c r="Y83">
        <f>ROWS($M$4:$M83)</f>
        <v>80</v>
      </c>
      <c r="Z83">
        <f t="shared" si="4"/>
        <v>80</v>
      </c>
      <c r="AA83">
        <f t="shared" si="5"/>
        <v>80</v>
      </c>
      <c r="AB83"/>
    </row>
    <row r="84" spans="1:28" ht="20.100000000000001" customHeight="1" x14ac:dyDescent="0.25">
      <c r="A84" s="23">
        <f>IFERROR(INDEX($M$4:$W$247,$AA84,COLUMNS($M$3:M83)),"")</f>
        <v>81</v>
      </c>
      <c r="B84" s="8">
        <f>IFERROR(INDEX($M$4:$W$247,$AA84,COLUMNS($M$3:N83)),"")</f>
        <v>42897</v>
      </c>
      <c r="C84" s="14">
        <f>IFERROR(INDEX($M$4:$W$247,$AA84,COLUMNS($M$3:O83)),"")</f>
        <v>3</v>
      </c>
      <c r="D84" s="23" t="str">
        <f>IFERROR(INDEX($M$4:$W$247,$AA84,COLUMNS($M$3:P83)),"")</f>
        <v>Sunday</v>
      </c>
      <c r="E84" s="58" t="str">
        <f>IFERROR(INDEX($M$4:$W$247,$AA84,COLUMNS($M$3:Q83)),"")</f>
        <v>Regina</v>
      </c>
      <c r="F84" s="58" t="str">
        <f>IFERROR(INDEX($M$4:$W$247,$AA84,COLUMNS($M$3:R83)),"")</f>
        <v>Douglas</v>
      </c>
      <c r="G84" s="58" t="str">
        <f>IFERROR(INDEX($M$4:$W$247,$AA84,COLUMNS($M$3:S83)),"")</f>
        <v>T20 Group 2</v>
      </c>
      <c r="H84" s="126">
        <f>IFERROR(INDEX($M$4:$W$247,$AA84,COLUMNS($M$3:T83)),"")</f>
        <v>0.70833333333333337</v>
      </c>
      <c r="I84" s="126">
        <f>IFERROR(INDEX($M$4:$W$247,$AA84,COLUMNS($M$3:U83)),"")</f>
        <v>0.85416666666666674</v>
      </c>
      <c r="J84" s="127" t="str">
        <f>IFERROR(INDEX($M$4:$W$247,$AA84,COLUMNS($M$3:V83)),"")</f>
        <v>Rebels</v>
      </c>
      <c r="K84" s="127" t="str">
        <f>IFERROR(INDEX($M$4:$W$247,$AA84,COLUMNS($M$3:W83)),"")</f>
        <v>WC Viking</v>
      </c>
      <c r="M84" s="23">
        <v>81</v>
      </c>
      <c r="N84" s="8">
        <v>42897</v>
      </c>
      <c r="O84" s="14">
        <v>3</v>
      </c>
      <c r="P84" s="23" t="s">
        <v>29</v>
      </c>
      <c r="Q84" s="17" t="s">
        <v>10</v>
      </c>
      <c r="R84" s="19" t="s">
        <v>11</v>
      </c>
      <c r="S84" s="19" t="s">
        <v>15</v>
      </c>
      <c r="T84" s="9">
        <v>0.70833333333333337</v>
      </c>
      <c r="U84" s="9">
        <v>0.85416666666666674</v>
      </c>
      <c r="V84" s="10" t="s">
        <v>26</v>
      </c>
      <c r="W84" s="10" t="s">
        <v>174</v>
      </c>
      <c r="X84">
        <f t="shared" si="3"/>
        <v>0</v>
      </c>
      <c r="Y84">
        <f>ROWS($M$4:$M84)</f>
        <v>81</v>
      </c>
      <c r="Z84">
        <f t="shared" si="4"/>
        <v>81</v>
      </c>
      <c r="AA84">
        <f t="shared" si="5"/>
        <v>81</v>
      </c>
      <c r="AB84"/>
    </row>
    <row r="85" spans="1:28" ht="20.100000000000001" customHeight="1" x14ac:dyDescent="0.25">
      <c r="A85" s="23">
        <f>IFERROR(INDEX($M$4:$W$247,$AA85,COLUMNS($M$3:M84)),"")</f>
        <v>82</v>
      </c>
      <c r="B85" s="8">
        <f>IFERROR(INDEX($M$4:$W$247,$AA85,COLUMNS($M$3:N84)),"")</f>
        <v>42897</v>
      </c>
      <c r="C85" s="14">
        <f>IFERROR(INDEX($M$4:$W$247,$AA85,COLUMNS($M$3:O84)),"")</f>
        <v>2</v>
      </c>
      <c r="D85" s="23" t="str">
        <f>IFERROR(INDEX($M$4:$W$247,$AA85,COLUMNS($M$3:P84)),"")</f>
        <v>Sunday</v>
      </c>
      <c r="E85" s="58" t="str">
        <f>IFERROR(INDEX($M$4:$W$247,$AA85,COLUMNS($M$3:Q84)),"")</f>
        <v>Regina</v>
      </c>
      <c r="F85" s="58" t="str">
        <f>IFERROR(INDEX($M$4:$W$247,$AA85,COLUMNS($M$3:R84)),"")</f>
        <v>Grassick</v>
      </c>
      <c r="G85" s="58" t="str">
        <f>IFERROR(INDEX($M$4:$W$247,$AA85,COLUMNS($M$3:S84)),"")</f>
        <v>ODP DIV II</v>
      </c>
      <c r="H85" s="126">
        <f>IFERROR(INDEX($M$4:$W$247,$AA85,COLUMNS($M$3:T84)),"")</f>
        <v>0.42708333333333331</v>
      </c>
      <c r="I85" s="126">
        <f>IFERROR(INDEX($M$4:$W$247,$AA85,COLUMNS($M$3:U84)),"")</f>
        <v>0.69791666666666663</v>
      </c>
      <c r="J85" s="127" t="str">
        <f>IFERROR(INDEX($M$4:$W$247,$AA85,COLUMNS($M$3:V84)),"")</f>
        <v>Titans Bolt</v>
      </c>
      <c r="K85" s="127" t="str">
        <f>IFERROR(INDEX($M$4:$W$247,$AA85,COLUMNS($M$3:W84)),"")</f>
        <v>Abahani</v>
      </c>
      <c r="M85" s="23">
        <v>82</v>
      </c>
      <c r="N85" s="8">
        <v>42897</v>
      </c>
      <c r="O85" s="14">
        <v>2</v>
      </c>
      <c r="P85" s="23" t="s">
        <v>29</v>
      </c>
      <c r="Q85" s="15" t="s">
        <v>10</v>
      </c>
      <c r="R85" s="21" t="s">
        <v>20</v>
      </c>
      <c r="S85" s="21" t="s">
        <v>40</v>
      </c>
      <c r="T85" s="9">
        <v>0.42708333333333331</v>
      </c>
      <c r="U85" s="9">
        <v>0.69791666666666663</v>
      </c>
      <c r="V85" s="10" t="s">
        <v>171</v>
      </c>
      <c r="W85" s="10" t="s">
        <v>23</v>
      </c>
      <c r="X85">
        <f t="shared" si="3"/>
        <v>0</v>
      </c>
      <c r="Y85">
        <f>ROWS($M$4:$M85)</f>
        <v>82</v>
      </c>
      <c r="Z85">
        <f t="shared" si="4"/>
        <v>82</v>
      </c>
      <c r="AA85">
        <f t="shared" si="5"/>
        <v>82</v>
      </c>
      <c r="AB85"/>
    </row>
    <row r="86" spans="1:28" ht="20.100000000000001" customHeight="1" x14ac:dyDescent="0.25">
      <c r="A86" s="23">
        <f>IFERROR(INDEX($M$4:$W$247,$AA86,COLUMNS($M$3:M85)),"")</f>
        <v>83</v>
      </c>
      <c r="B86" s="8">
        <f>IFERROR(INDEX($M$4:$W$247,$AA86,COLUMNS($M$3:N85)),"")</f>
        <v>42897</v>
      </c>
      <c r="C86" s="14">
        <f>IFERROR(INDEX($M$4:$W$247,$AA86,COLUMNS($M$3:O85)),"")</f>
        <v>3</v>
      </c>
      <c r="D86" s="23" t="str">
        <f>IFERROR(INDEX($M$4:$W$247,$AA86,COLUMNS($M$3:P85)),"")</f>
        <v>Sunday</v>
      </c>
      <c r="E86" s="58" t="str">
        <f>IFERROR(INDEX($M$4:$W$247,$AA86,COLUMNS($M$3:Q85)),"")</f>
        <v>Regina</v>
      </c>
      <c r="F86" s="58" t="str">
        <f>IFERROR(INDEX($M$4:$W$247,$AA86,COLUMNS($M$3:R85)),"")</f>
        <v>Grassick</v>
      </c>
      <c r="G86" s="58" t="str">
        <f>IFERROR(INDEX($M$4:$W$247,$AA86,COLUMNS($M$3:S85)),"")</f>
        <v>T20 Group 1</v>
      </c>
      <c r="H86" s="126">
        <f>IFERROR(INDEX($M$4:$W$247,$AA86,COLUMNS($M$3:T85)),"")</f>
        <v>0.70833333333333337</v>
      </c>
      <c r="I86" s="126">
        <f>IFERROR(INDEX($M$4:$W$247,$AA86,COLUMNS($M$3:U85)),"")</f>
        <v>0.85416666666666674</v>
      </c>
      <c r="J86" s="127" t="str">
        <f>IFERROR(INDEX($M$4:$W$247,$AA86,COLUMNS($M$3:V85)),"")</f>
        <v>Royals</v>
      </c>
      <c r="K86" s="127" t="str">
        <f>IFERROR(INDEX($M$4:$W$247,$AA86,COLUMNS($M$3:W85)),"")</f>
        <v>Hawks</v>
      </c>
      <c r="M86" s="23">
        <v>83</v>
      </c>
      <c r="N86" s="8">
        <v>42897</v>
      </c>
      <c r="O86" s="14">
        <v>3</v>
      </c>
      <c r="P86" s="23" t="s">
        <v>29</v>
      </c>
      <c r="Q86" s="15" t="s">
        <v>10</v>
      </c>
      <c r="R86" s="18" t="s">
        <v>20</v>
      </c>
      <c r="S86" s="18" t="s">
        <v>12</v>
      </c>
      <c r="T86" s="9">
        <v>0.70833333333333337</v>
      </c>
      <c r="U86" s="9">
        <v>0.85416666666666674</v>
      </c>
      <c r="V86" s="10" t="s">
        <v>19</v>
      </c>
      <c r="W86" s="10" t="s">
        <v>25</v>
      </c>
      <c r="X86">
        <f t="shared" si="3"/>
        <v>0</v>
      </c>
      <c r="Y86">
        <f>ROWS($M$4:$M86)</f>
        <v>83</v>
      </c>
      <c r="Z86">
        <f t="shared" si="4"/>
        <v>83</v>
      </c>
      <c r="AA86">
        <f t="shared" si="5"/>
        <v>83</v>
      </c>
      <c r="AB86"/>
    </row>
    <row r="87" spans="1:28" ht="20.100000000000001" customHeight="1" x14ac:dyDescent="0.25">
      <c r="A87" s="23">
        <f>IFERROR(INDEX($M$4:$W$247,$AA87,COLUMNS($M$3:M86)),"")</f>
        <v>84</v>
      </c>
      <c r="B87" s="8">
        <f>IFERROR(INDEX($M$4:$W$247,$AA87,COLUMNS($M$3:N86)),"")</f>
        <v>42897</v>
      </c>
      <c r="C87" s="14">
        <f>IFERROR(INDEX($M$4:$W$247,$AA87,COLUMNS($M$3:O86)),"")</f>
        <v>2</v>
      </c>
      <c r="D87" s="23" t="str">
        <f>IFERROR(INDEX($M$4:$W$247,$AA87,COLUMNS($M$3:P86)),"")</f>
        <v>Sunday</v>
      </c>
      <c r="E87" s="58" t="str">
        <f>IFERROR(INDEX($M$4:$W$247,$AA87,COLUMNS($M$3:Q86)),"")</f>
        <v>Saskatoon</v>
      </c>
      <c r="F87" s="58" t="str">
        <f>IFERROR(INDEX($M$4:$W$247,$AA87,COLUMNS($M$3:R86)),"")</f>
        <v>Pierre Radisson</v>
      </c>
      <c r="G87" s="58" t="str">
        <f>IFERROR(INDEX($M$4:$W$247,$AA87,COLUMNS($M$3:S86)),"")</f>
        <v>ODP DIV II</v>
      </c>
      <c r="H87" s="126">
        <f>IFERROR(INDEX($M$4:$W$247,$AA87,COLUMNS($M$3:T86)),"")</f>
        <v>0.42708333333333331</v>
      </c>
      <c r="I87" s="126">
        <f>IFERROR(INDEX($M$4:$W$247,$AA87,COLUMNS($M$3:U86)),"")</f>
        <v>0.69791666666666663</v>
      </c>
      <c r="J87" s="127" t="str">
        <f>IFERROR(INDEX($M$4:$W$247,$AA87,COLUMNS($M$3:V86)),"")</f>
        <v>Hamptons</v>
      </c>
      <c r="K87" s="127" t="str">
        <f>IFERROR(INDEX($M$4:$W$247,$AA87,COLUMNS($M$3:W86)),"")</f>
        <v>Cavaliers Fire</v>
      </c>
      <c r="M87" s="23">
        <v>84</v>
      </c>
      <c r="N87" s="8">
        <v>42897</v>
      </c>
      <c r="O87" s="14">
        <v>2</v>
      </c>
      <c r="P87" s="23" t="s">
        <v>29</v>
      </c>
      <c r="Q87" s="16" t="s">
        <v>27</v>
      </c>
      <c r="R87" s="21" t="s">
        <v>28</v>
      </c>
      <c r="S87" s="21" t="s">
        <v>40</v>
      </c>
      <c r="T87" s="9">
        <v>0.42708333333333331</v>
      </c>
      <c r="U87" s="9">
        <v>0.69791666666666663</v>
      </c>
      <c r="V87" s="10" t="s">
        <v>41</v>
      </c>
      <c r="W87" s="10" t="s">
        <v>64</v>
      </c>
      <c r="X87">
        <f t="shared" si="3"/>
        <v>0</v>
      </c>
      <c r="Y87">
        <f>ROWS($M$4:$M87)</f>
        <v>84</v>
      </c>
      <c r="Z87">
        <f t="shared" si="4"/>
        <v>84</v>
      </c>
      <c r="AA87">
        <f t="shared" si="5"/>
        <v>84</v>
      </c>
      <c r="AB87"/>
    </row>
    <row r="88" spans="1:28" ht="20.100000000000001" customHeight="1" x14ac:dyDescent="0.25">
      <c r="A88" s="23">
        <f>IFERROR(INDEX($M$4:$W$247,$AA88,COLUMNS($M$3:M87)),"")</f>
        <v>85</v>
      </c>
      <c r="B88" s="8">
        <f>IFERROR(INDEX($M$4:$W$247,$AA88,COLUMNS($M$3:N87)),"")</f>
        <v>42897</v>
      </c>
      <c r="C88" s="14">
        <f>IFERROR(INDEX($M$4:$W$247,$AA88,COLUMNS($M$3:O87)),"")</f>
        <v>3</v>
      </c>
      <c r="D88" s="23" t="str">
        <f>IFERROR(INDEX($M$4:$W$247,$AA88,COLUMNS($M$3:P87)),"")</f>
        <v>Sunday</v>
      </c>
      <c r="E88" s="58" t="str">
        <f>IFERROR(INDEX($M$4:$W$247,$AA88,COLUMNS($M$3:Q87)),"")</f>
        <v>Saskatoon</v>
      </c>
      <c r="F88" s="58" t="str">
        <f>IFERROR(INDEX($M$4:$W$247,$AA88,COLUMNS($M$3:R87)),"")</f>
        <v>Pierre Radisson</v>
      </c>
      <c r="G88" s="58" t="str">
        <f>IFERROR(INDEX($M$4:$W$247,$AA88,COLUMNS($M$3:S87)),"")</f>
        <v>T20 Saskatoon</v>
      </c>
      <c r="H88" s="126">
        <f>IFERROR(INDEX($M$4:$W$247,$AA88,COLUMNS($M$3:T87)),"")</f>
        <v>0.70833333333333337</v>
      </c>
      <c r="I88" s="126">
        <f>IFERROR(INDEX($M$4:$W$247,$AA88,COLUMNS($M$3:U87)),"")</f>
        <v>0.85416666666666674</v>
      </c>
      <c r="J88" s="127" t="str">
        <f>IFERROR(INDEX($M$4:$W$247,$AA88,COLUMNS($M$3:V87)),"")</f>
        <v>Tigers</v>
      </c>
      <c r="K88" s="127" t="str">
        <f>IFERROR(INDEX($M$4:$W$247,$AA88,COLUMNS($M$3:W87)),"")</f>
        <v>Knight Riders</v>
      </c>
      <c r="M88" s="23">
        <v>85</v>
      </c>
      <c r="N88" s="8">
        <v>42897</v>
      </c>
      <c r="O88" s="14">
        <v>3</v>
      </c>
      <c r="P88" s="23" t="s">
        <v>29</v>
      </c>
      <c r="Q88" s="16" t="s">
        <v>27</v>
      </c>
      <c r="R88" s="20" t="s">
        <v>28</v>
      </c>
      <c r="S88" s="20" t="s">
        <v>45</v>
      </c>
      <c r="T88" s="9">
        <v>0.70833333333333337</v>
      </c>
      <c r="U88" s="9">
        <v>0.85416666666666674</v>
      </c>
      <c r="V88" s="10" t="s">
        <v>46</v>
      </c>
      <c r="W88" s="10" t="s">
        <v>48</v>
      </c>
      <c r="X88">
        <f t="shared" si="3"/>
        <v>0</v>
      </c>
      <c r="Y88">
        <f>ROWS($M$4:$M88)</f>
        <v>85</v>
      </c>
      <c r="Z88">
        <f t="shared" si="4"/>
        <v>85</v>
      </c>
      <c r="AA88">
        <f t="shared" si="5"/>
        <v>85</v>
      </c>
      <c r="AB88"/>
    </row>
    <row r="89" spans="1:28" ht="20.100000000000001" customHeight="1" x14ac:dyDescent="0.25">
      <c r="A89" s="23">
        <f>IFERROR(INDEX($M$4:$W$247,$AA89,COLUMNS($M$3:M88)),"")</f>
        <v>86</v>
      </c>
      <c r="B89" s="8">
        <f>IFERROR(INDEX($M$4:$W$247,$AA89,COLUMNS($M$3:N88)),"")</f>
        <v>42901</v>
      </c>
      <c r="C89" s="14">
        <f>IFERROR(INDEX($M$4:$W$247,$AA89,COLUMNS($M$3:O88)),"")</f>
        <v>3</v>
      </c>
      <c r="D89" s="23" t="str">
        <f>IFERROR(INDEX($M$4:$W$247,$AA89,COLUMNS($M$3:P88)),"")</f>
        <v>Thursday</v>
      </c>
      <c r="E89" s="58" t="str">
        <f>IFERROR(INDEX($M$4:$W$247,$AA89,COLUMNS($M$3:Q88)),"")</f>
        <v>Regina</v>
      </c>
      <c r="F89" s="58" t="str">
        <f>IFERROR(INDEX($M$4:$W$247,$AA89,COLUMNS($M$3:R88)),"")</f>
        <v>Douglas</v>
      </c>
      <c r="G89" s="58" t="str">
        <f>IFERROR(INDEX($M$4:$W$247,$AA89,COLUMNS($M$3:S88)),"")</f>
        <v>T20 Group 2</v>
      </c>
      <c r="H89" s="126">
        <f>IFERROR(INDEX($M$4:$W$247,$AA89,COLUMNS($M$3:T88)),"")</f>
        <v>0.70833333333333337</v>
      </c>
      <c r="I89" s="126">
        <f>IFERROR(INDEX($M$4:$W$247,$AA89,COLUMNS($M$3:U88)),"")</f>
        <v>0.85416666666666674</v>
      </c>
      <c r="J89" s="127" t="str">
        <f>IFERROR(INDEX($M$4:$W$247,$AA89,COLUMNS($M$3:V88)),"")</f>
        <v>BallBusters</v>
      </c>
      <c r="K89" s="127" t="str">
        <f>IFERROR(INDEX($M$4:$W$247,$AA89,COLUMNS($M$3:W88)),"")</f>
        <v>Abahani</v>
      </c>
      <c r="M89" s="23">
        <v>86</v>
      </c>
      <c r="N89" s="8">
        <v>42901</v>
      </c>
      <c r="O89" s="14">
        <v>3</v>
      </c>
      <c r="P89" s="23" t="s">
        <v>38</v>
      </c>
      <c r="Q89" s="17" t="s">
        <v>10</v>
      </c>
      <c r="R89" s="19" t="s">
        <v>11</v>
      </c>
      <c r="S89" s="19" t="s">
        <v>15</v>
      </c>
      <c r="T89" s="9">
        <v>0.70833333333333337</v>
      </c>
      <c r="U89" s="9">
        <v>0.85416666666666674</v>
      </c>
      <c r="V89" s="10" t="s">
        <v>30</v>
      </c>
      <c r="W89" s="10" t="s">
        <v>23</v>
      </c>
      <c r="X89">
        <f t="shared" si="3"/>
        <v>0</v>
      </c>
      <c r="Y89">
        <f>ROWS($M$4:$M89)</f>
        <v>86</v>
      </c>
      <c r="Z89">
        <f t="shared" si="4"/>
        <v>86</v>
      </c>
      <c r="AA89">
        <f t="shared" si="5"/>
        <v>86</v>
      </c>
      <c r="AB89"/>
    </row>
    <row r="90" spans="1:28" ht="20.100000000000001" customHeight="1" x14ac:dyDescent="0.25">
      <c r="A90" s="23">
        <f>IFERROR(INDEX($M$4:$W$247,$AA90,COLUMNS($M$3:M89)),"")</f>
        <v>87</v>
      </c>
      <c r="B90" s="8">
        <f>IFERROR(INDEX($M$4:$W$247,$AA90,COLUMNS($M$3:N89)),"")</f>
        <v>42901</v>
      </c>
      <c r="C90" s="14">
        <f>IFERROR(INDEX($M$4:$W$247,$AA90,COLUMNS($M$3:O89)),"")</f>
        <v>3</v>
      </c>
      <c r="D90" s="23" t="str">
        <f>IFERROR(INDEX($M$4:$W$247,$AA90,COLUMNS($M$3:P89)),"")</f>
        <v>Thursday</v>
      </c>
      <c r="E90" s="58" t="str">
        <f>IFERROR(INDEX($M$4:$W$247,$AA90,COLUMNS($M$3:Q89)),"")</f>
        <v>Regina</v>
      </c>
      <c r="F90" s="58" t="str">
        <f>IFERROR(INDEX($M$4:$W$247,$AA90,COLUMNS($M$3:R89)),"")</f>
        <v>Grassick</v>
      </c>
      <c r="G90" s="58" t="str">
        <f>IFERROR(INDEX($M$4:$W$247,$AA90,COLUMNS($M$3:S89)),"")</f>
        <v>T20 Group 1</v>
      </c>
      <c r="H90" s="126">
        <f>IFERROR(INDEX($M$4:$W$247,$AA90,COLUMNS($M$3:T89)),"")</f>
        <v>0.70833333333333337</v>
      </c>
      <c r="I90" s="126">
        <f>IFERROR(INDEX($M$4:$W$247,$AA90,COLUMNS($M$3:U89)),"")</f>
        <v>0.85416666666666674</v>
      </c>
      <c r="J90" s="127" t="str">
        <f>IFERROR(INDEX($M$4:$W$247,$AA90,COLUMNS($M$3:V89)),"")</f>
        <v>Cavaliers Fire</v>
      </c>
      <c r="K90" s="127" t="str">
        <f>IFERROR(INDEX($M$4:$W$247,$AA90,COLUMNS($M$3:W89)),"")</f>
        <v>Armours</v>
      </c>
      <c r="M90" s="23">
        <v>87</v>
      </c>
      <c r="N90" s="8">
        <v>42901</v>
      </c>
      <c r="O90" s="14">
        <v>3</v>
      </c>
      <c r="P90" s="23" t="s">
        <v>38</v>
      </c>
      <c r="Q90" s="15" t="s">
        <v>10</v>
      </c>
      <c r="R90" s="18" t="s">
        <v>20</v>
      </c>
      <c r="S90" s="18" t="s">
        <v>12</v>
      </c>
      <c r="T90" s="9">
        <v>0.70833333333333337</v>
      </c>
      <c r="U90" s="9">
        <v>0.85416666666666674</v>
      </c>
      <c r="V90" s="10" t="s">
        <v>64</v>
      </c>
      <c r="W90" s="10" t="s">
        <v>170</v>
      </c>
      <c r="X90">
        <f t="shared" si="3"/>
        <v>0</v>
      </c>
      <c r="Y90">
        <f>ROWS($M$4:$M90)</f>
        <v>87</v>
      </c>
      <c r="Z90">
        <f t="shared" si="4"/>
        <v>87</v>
      </c>
      <c r="AA90">
        <f t="shared" si="5"/>
        <v>87</v>
      </c>
      <c r="AB90"/>
    </row>
    <row r="91" spans="1:28" ht="20.100000000000001" customHeight="1" x14ac:dyDescent="0.25">
      <c r="A91" s="23">
        <f>IFERROR(INDEX($M$4:$W$247,$AA91,COLUMNS($M$3:M90)),"")</f>
        <v>88</v>
      </c>
      <c r="B91" s="8">
        <f>IFERROR(INDEX($M$4:$W$247,$AA91,COLUMNS($M$3:N90)),"")</f>
        <v>42903</v>
      </c>
      <c r="C91" s="14">
        <f>IFERROR(INDEX($M$4:$W$247,$AA91,COLUMNS($M$3:O90)),"")</f>
        <v>1</v>
      </c>
      <c r="D91" s="23" t="str">
        <f>IFERROR(INDEX($M$4:$W$247,$AA91,COLUMNS($M$3:P90)),"")</f>
        <v>Saturday</v>
      </c>
      <c r="E91" s="58" t="str">
        <f>IFERROR(INDEX($M$4:$W$247,$AA91,COLUMNS($M$3:Q90)),"")</f>
        <v>Saskatoon</v>
      </c>
      <c r="F91" s="58" t="str">
        <f>IFERROR(INDEX($M$4:$W$247,$AA91,COLUMNS($M$3:R90)),"")</f>
        <v>Pierre Radisson</v>
      </c>
      <c r="G91" s="58" t="str">
        <f>IFERROR(INDEX($M$4:$W$247,$AA91,COLUMNS($M$3:S90)),"")</f>
        <v>T20 Saskatoon</v>
      </c>
      <c r="H91" s="126">
        <f>IFERROR(INDEX($M$4:$W$247,$AA91,COLUMNS($M$3:T90)),"")</f>
        <v>0.375</v>
      </c>
      <c r="I91" s="126">
        <f>IFERROR(INDEX($M$4:$W$247,$AA91,COLUMNS($M$3:U90)),"")</f>
        <v>0.52083333333333337</v>
      </c>
      <c r="J91" s="127" t="str">
        <f>IFERROR(INDEX($M$4:$W$247,$AA91,COLUMNS($M$3:V90)),"")</f>
        <v>Bulls</v>
      </c>
      <c r="K91" s="127" t="str">
        <f>IFERROR(INDEX($M$4:$W$247,$AA91,COLUMNS($M$3:W90)),"")</f>
        <v>Warriors</v>
      </c>
      <c r="M91" s="23">
        <v>88</v>
      </c>
      <c r="N91" s="8">
        <v>42903</v>
      </c>
      <c r="O91" s="14">
        <v>1</v>
      </c>
      <c r="P91" s="23" t="s">
        <v>9</v>
      </c>
      <c r="Q91" s="16" t="s">
        <v>27</v>
      </c>
      <c r="R91" s="20" t="s">
        <v>28</v>
      </c>
      <c r="S91" s="20" t="s">
        <v>45</v>
      </c>
      <c r="T91" s="9">
        <v>0.375</v>
      </c>
      <c r="U91" s="9">
        <v>0.52083333333333337</v>
      </c>
      <c r="V91" s="10" t="s">
        <v>51</v>
      </c>
      <c r="W91" s="10" t="s">
        <v>35</v>
      </c>
      <c r="X91">
        <f t="shared" si="3"/>
        <v>0</v>
      </c>
      <c r="Y91">
        <f>ROWS($M$4:$M91)</f>
        <v>88</v>
      </c>
      <c r="Z91">
        <f t="shared" si="4"/>
        <v>88</v>
      </c>
      <c r="AA91">
        <f t="shared" si="5"/>
        <v>88</v>
      </c>
      <c r="AB91"/>
    </row>
    <row r="92" spans="1:28" ht="20.100000000000001" customHeight="1" x14ac:dyDescent="0.25">
      <c r="A92" s="23">
        <f>IFERROR(INDEX($M$4:$W$247,$AA92,COLUMNS($M$3:M91)),"")</f>
        <v>89</v>
      </c>
      <c r="B92" s="8">
        <f>IFERROR(INDEX($M$4:$W$247,$AA92,COLUMNS($M$3:N91)),"")</f>
        <v>42903</v>
      </c>
      <c r="C92" s="14">
        <f>IFERROR(INDEX($M$4:$W$247,$AA92,COLUMNS($M$3:O91)),"")</f>
        <v>2</v>
      </c>
      <c r="D92" s="23" t="str">
        <f>IFERROR(INDEX($M$4:$W$247,$AA92,COLUMNS($M$3:P91)),"")</f>
        <v>Saturday</v>
      </c>
      <c r="E92" s="58" t="str">
        <f>IFERROR(INDEX($M$4:$W$247,$AA92,COLUMNS($M$3:Q91)),"")</f>
        <v>Saskatoon</v>
      </c>
      <c r="F92" s="58" t="str">
        <f>IFERROR(INDEX($M$4:$W$247,$AA92,COLUMNS($M$3:R91)),"")</f>
        <v>Pierre Radisson</v>
      </c>
      <c r="G92" s="58" t="str">
        <f>IFERROR(INDEX($M$4:$W$247,$AA92,COLUMNS($M$3:S91)),"")</f>
        <v>ODP DIV I</v>
      </c>
      <c r="H92" s="126">
        <f>IFERROR(INDEX($M$4:$W$247,$AA92,COLUMNS($M$3:T91)),"")</f>
        <v>0.52083333333333337</v>
      </c>
      <c r="I92" s="126">
        <f>IFERROR(INDEX($M$4:$W$247,$AA92,COLUMNS($M$3:U91)),"")</f>
        <v>0.85416666666666663</v>
      </c>
      <c r="J92" s="127" t="str">
        <f>IFERROR(INDEX($M$4:$W$247,$AA92,COLUMNS($M$3:V91)),"")</f>
        <v>Knight Riders</v>
      </c>
      <c r="K92" s="127" t="str">
        <f>IFERROR(INDEX($M$4:$W$247,$AA92,COLUMNS($M$3:W91)),"")</f>
        <v>Royals</v>
      </c>
      <c r="M92" s="23">
        <v>89</v>
      </c>
      <c r="N92" s="8">
        <v>42903</v>
      </c>
      <c r="O92" s="14">
        <v>2</v>
      </c>
      <c r="P92" s="23" t="s">
        <v>9</v>
      </c>
      <c r="Q92" s="16" t="s">
        <v>27</v>
      </c>
      <c r="R92" s="16" t="s">
        <v>28</v>
      </c>
      <c r="S92" s="16" t="s">
        <v>33</v>
      </c>
      <c r="T92" s="9">
        <v>0.52083333333333337</v>
      </c>
      <c r="U92" s="9">
        <v>0.85416666666666663</v>
      </c>
      <c r="V92" s="10" t="s">
        <v>48</v>
      </c>
      <c r="W92" s="10" t="s">
        <v>19</v>
      </c>
      <c r="X92">
        <f t="shared" si="3"/>
        <v>0</v>
      </c>
      <c r="Y92">
        <f>ROWS($M$4:$M92)</f>
        <v>89</v>
      </c>
      <c r="Z92">
        <f t="shared" si="4"/>
        <v>89</v>
      </c>
      <c r="AA92">
        <f t="shared" si="5"/>
        <v>89</v>
      </c>
      <c r="AB92"/>
    </row>
    <row r="93" spans="1:28" ht="20.100000000000001" customHeight="1" x14ac:dyDescent="0.25">
      <c r="A93" s="23">
        <f>IFERROR(INDEX($M$4:$W$247,$AA93,COLUMNS($M$3:M92)),"")</f>
        <v>90</v>
      </c>
      <c r="B93" s="8">
        <f>IFERROR(INDEX($M$4:$W$247,$AA93,COLUMNS($M$3:N92)),"")</f>
        <v>42904</v>
      </c>
      <c r="C93" s="14">
        <f>IFERROR(INDEX($M$4:$W$247,$AA93,COLUMNS($M$3:O92)),"")</f>
        <v>1</v>
      </c>
      <c r="D93" s="23" t="str">
        <f>IFERROR(INDEX($M$4:$W$247,$AA93,COLUMNS($M$3:P92)),"")</f>
        <v>Sunday</v>
      </c>
      <c r="E93" s="58" t="str">
        <f>IFERROR(INDEX($M$4:$W$247,$AA93,COLUMNS($M$3:Q92)),"")</f>
        <v>Saskatoon</v>
      </c>
      <c r="F93" s="58" t="str">
        <f>IFERROR(INDEX($M$4:$W$247,$AA93,COLUMNS($M$3:R92)),"")</f>
        <v>Pierre Radisson</v>
      </c>
      <c r="G93" s="58" t="str">
        <f>IFERROR(INDEX($M$4:$W$247,$AA93,COLUMNS($M$3:S92)),"")</f>
        <v>T20 Saskatoon</v>
      </c>
      <c r="H93" s="126">
        <f>IFERROR(INDEX($M$4:$W$247,$AA93,COLUMNS($M$3:T92)),"")</f>
        <v>0.375</v>
      </c>
      <c r="I93" s="126">
        <f>IFERROR(INDEX($M$4:$W$247,$AA93,COLUMNS($M$3:U92)),"")</f>
        <v>0.52083333333333337</v>
      </c>
      <c r="J93" s="127" t="str">
        <f>IFERROR(INDEX($M$4:$W$247,$AA93,COLUMNS($M$3:V92)),"")</f>
        <v>Thunders</v>
      </c>
      <c r="K93" s="127" t="str">
        <f>IFERROR(INDEX($M$4:$W$247,$AA93,COLUMNS($M$3:W92)),"")</f>
        <v>PA Pythons</v>
      </c>
      <c r="M93" s="23">
        <v>90</v>
      </c>
      <c r="N93" s="8">
        <v>42904</v>
      </c>
      <c r="O93" s="14">
        <v>1</v>
      </c>
      <c r="P93" s="23" t="s">
        <v>29</v>
      </c>
      <c r="Q93" s="16" t="s">
        <v>27</v>
      </c>
      <c r="R93" s="20" t="s">
        <v>28</v>
      </c>
      <c r="S93" s="20" t="s">
        <v>45</v>
      </c>
      <c r="T93" s="9">
        <v>0.375</v>
      </c>
      <c r="U93" s="9">
        <v>0.52083333333333337</v>
      </c>
      <c r="V93" s="10" t="s">
        <v>47</v>
      </c>
      <c r="W93" s="10" t="s">
        <v>173</v>
      </c>
      <c r="X93">
        <f t="shared" si="3"/>
        <v>0</v>
      </c>
      <c r="Y93">
        <f>ROWS($M$4:$M93)</f>
        <v>90</v>
      </c>
      <c r="Z93">
        <f t="shared" si="4"/>
        <v>90</v>
      </c>
      <c r="AA93">
        <f t="shared" si="5"/>
        <v>90</v>
      </c>
      <c r="AB93"/>
    </row>
    <row r="94" spans="1:28" ht="20.100000000000001" customHeight="1" x14ac:dyDescent="0.25">
      <c r="A94" s="23">
        <f>IFERROR(INDEX($M$4:$W$247,$AA94,COLUMNS($M$3:M93)),"")</f>
        <v>91</v>
      </c>
      <c r="B94" s="8">
        <f>IFERROR(INDEX($M$4:$W$247,$AA94,COLUMNS($M$3:N93)),"")</f>
        <v>42904</v>
      </c>
      <c r="C94" s="14">
        <f>IFERROR(INDEX($M$4:$W$247,$AA94,COLUMNS($M$3:O93)),"")</f>
        <v>2</v>
      </c>
      <c r="D94" s="23" t="str">
        <f>IFERROR(INDEX($M$4:$W$247,$AA94,COLUMNS($M$3:P93)),"")</f>
        <v>Sunday</v>
      </c>
      <c r="E94" s="58" t="str">
        <f>IFERROR(INDEX($M$4:$W$247,$AA94,COLUMNS($M$3:Q93)),"")</f>
        <v>Saskatoon</v>
      </c>
      <c r="F94" s="58" t="str">
        <f>IFERROR(INDEX($M$4:$W$247,$AA94,COLUMNS($M$3:R93)),"")</f>
        <v>Pierre Radisson</v>
      </c>
      <c r="G94" s="58" t="str">
        <f>IFERROR(INDEX($M$4:$W$247,$AA94,COLUMNS($M$3:S93)),"")</f>
        <v>ODP DIV II</v>
      </c>
      <c r="H94" s="126">
        <f>IFERROR(INDEX($M$4:$W$247,$AA94,COLUMNS($M$3:T93)),"")</f>
        <v>0.42708333333333331</v>
      </c>
      <c r="I94" s="126">
        <f>IFERROR(INDEX($M$4:$W$247,$AA94,COLUMNS($M$3:U93)),"")</f>
        <v>0.69791666666666663</v>
      </c>
      <c r="J94" s="127" t="str">
        <f>IFERROR(INDEX($M$4:$W$247,$AA94,COLUMNS($M$3:V93)),"")</f>
        <v>Kingsmen XI</v>
      </c>
      <c r="K94" s="127" t="str">
        <f>IFERROR(INDEX($M$4:$W$247,$AA94,COLUMNS($M$3:W93)),"")</f>
        <v>Titans Tornado</v>
      </c>
      <c r="M94" s="23">
        <v>91</v>
      </c>
      <c r="N94" s="8">
        <v>42904</v>
      </c>
      <c r="O94" s="14">
        <v>2</v>
      </c>
      <c r="P94" s="23" t="s">
        <v>29</v>
      </c>
      <c r="Q94" s="16" t="s">
        <v>27</v>
      </c>
      <c r="R94" s="21" t="s">
        <v>28</v>
      </c>
      <c r="S94" s="21" t="s">
        <v>40</v>
      </c>
      <c r="T94" s="9">
        <v>0.42708333333333331</v>
      </c>
      <c r="U94" s="9">
        <v>0.69791666666666663</v>
      </c>
      <c r="V94" s="10" t="s">
        <v>68</v>
      </c>
      <c r="W94" s="10" t="s">
        <v>172</v>
      </c>
      <c r="X94">
        <f t="shared" si="3"/>
        <v>0</v>
      </c>
      <c r="Y94">
        <f>ROWS($M$4:$M94)</f>
        <v>91</v>
      </c>
      <c r="Z94">
        <f t="shared" si="4"/>
        <v>91</v>
      </c>
      <c r="AA94">
        <f t="shared" si="5"/>
        <v>91</v>
      </c>
      <c r="AB94"/>
    </row>
    <row r="95" spans="1:28" ht="20.100000000000001" customHeight="1" x14ac:dyDescent="0.25">
      <c r="A95" s="23">
        <f>IFERROR(INDEX($M$4:$W$247,$AA95,COLUMNS($M$3:M94)),"")</f>
        <v>92</v>
      </c>
      <c r="B95" s="8">
        <f>IFERROR(INDEX($M$4:$W$247,$AA95,COLUMNS($M$3:N94)),"")</f>
        <v>42906</v>
      </c>
      <c r="C95" s="14">
        <f>IFERROR(INDEX($M$4:$W$247,$AA95,COLUMNS($M$3:O94)),"")</f>
        <v>3</v>
      </c>
      <c r="D95" s="23" t="str">
        <f>IFERROR(INDEX($M$4:$W$247,$AA95,COLUMNS($M$3:P94)),"")</f>
        <v>Tuesday</v>
      </c>
      <c r="E95" s="58" t="str">
        <f>IFERROR(INDEX($M$4:$W$247,$AA95,COLUMNS($M$3:Q94)),"")</f>
        <v>Regina</v>
      </c>
      <c r="F95" s="58" t="str">
        <f>IFERROR(INDEX($M$4:$W$247,$AA95,COLUMNS($M$3:R94)),"")</f>
        <v>Douglas</v>
      </c>
      <c r="G95" s="58" t="str">
        <f>IFERROR(INDEX($M$4:$W$247,$AA95,COLUMNS($M$3:S94)),"")</f>
        <v>T20 Group 1</v>
      </c>
      <c r="H95" s="126">
        <f>IFERROR(INDEX($M$4:$W$247,$AA95,COLUMNS($M$3:T94)),"")</f>
        <v>0.70833333333333337</v>
      </c>
      <c r="I95" s="126">
        <f>IFERROR(INDEX($M$4:$W$247,$AA95,COLUMNS($M$3:U94)),"")</f>
        <v>0.85416666666666674</v>
      </c>
      <c r="J95" s="127" t="str">
        <f>IFERROR(INDEX($M$4:$W$247,$AA95,COLUMNS($M$3:V94)),"")</f>
        <v>RSK</v>
      </c>
      <c r="K95" s="127" t="str">
        <f>IFERROR(INDEX($M$4:$W$247,$AA95,COLUMNS($M$3:W94)),"")</f>
        <v>Cavaliers Ice</v>
      </c>
      <c r="M95" s="23">
        <v>92</v>
      </c>
      <c r="N95" s="8">
        <v>42906</v>
      </c>
      <c r="O95" s="14">
        <v>3</v>
      </c>
      <c r="P95" s="23" t="s">
        <v>37</v>
      </c>
      <c r="Q95" s="17" t="s">
        <v>10</v>
      </c>
      <c r="R95" s="18" t="s">
        <v>11</v>
      </c>
      <c r="S95" s="18" t="s">
        <v>12</v>
      </c>
      <c r="T95" s="9">
        <v>0.70833333333333337</v>
      </c>
      <c r="U95" s="9">
        <v>0.85416666666666674</v>
      </c>
      <c r="V95" s="10" t="s">
        <v>32</v>
      </c>
      <c r="W95" s="10" t="s">
        <v>177</v>
      </c>
      <c r="X95">
        <f t="shared" si="3"/>
        <v>0</v>
      </c>
      <c r="Y95">
        <f>ROWS($M$4:$M95)</f>
        <v>92</v>
      </c>
      <c r="Z95">
        <f t="shared" si="4"/>
        <v>92</v>
      </c>
      <c r="AA95">
        <f t="shared" si="5"/>
        <v>92</v>
      </c>
      <c r="AB95"/>
    </row>
    <row r="96" spans="1:28" ht="20.100000000000001" customHeight="1" x14ac:dyDescent="0.25">
      <c r="A96" s="23">
        <f>IFERROR(INDEX($M$4:$W$247,$AA96,COLUMNS($M$3:M95)),"")</f>
        <v>93</v>
      </c>
      <c r="B96" s="8">
        <f>IFERROR(INDEX($M$4:$W$247,$AA96,COLUMNS($M$3:N95)),"")</f>
        <v>42908</v>
      </c>
      <c r="C96" s="14">
        <f>IFERROR(INDEX($M$4:$W$247,$AA96,COLUMNS($M$3:O95)),"")</f>
        <v>3</v>
      </c>
      <c r="D96" s="23" t="str">
        <f>IFERROR(INDEX($M$4:$W$247,$AA96,COLUMNS($M$3:P95)),"")</f>
        <v>Thursday</v>
      </c>
      <c r="E96" s="58" t="str">
        <f>IFERROR(INDEX($M$4:$W$247,$AA96,COLUMNS($M$3:Q95)),"")</f>
        <v>Regina</v>
      </c>
      <c r="F96" s="58" t="str">
        <f>IFERROR(INDEX($M$4:$W$247,$AA96,COLUMNS($M$3:R95)),"")</f>
        <v>Douglas</v>
      </c>
      <c r="G96" s="58" t="str">
        <f>IFERROR(INDEX($M$4:$W$247,$AA96,COLUMNS($M$3:S95)),"")</f>
        <v>T20 Group 1</v>
      </c>
      <c r="H96" s="126">
        <f>IFERROR(INDEX($M$4:$W$247,$AA96,COLUMNS($M$3:T95)),"")</f>
        <v>0.70833333333333337</v>
      </c>
      <c r="I96" s="126">
        <f>IFERROR(INDEX($M$4:$W$247,$AA96,COLUMNS($M$3:U95)),"")</f>
        <v>0.85416666666666674</v>
      </c>
      <c r="J96" s="127" t="str">
        <f>IFERROR(INDEX($M$4:$W$247,$AA96,COLUMNS($M$3:V95)),"")</f>
        <v>Armours</v>
      </c>
      <c r="K96" s="127" t="str">
        <f>IFERROR(INDEX($M$4:$W$247,$AA96,COLUMNS($M$3:W95)),"")</f>
        <v>Hawks</v>
      </c>
      <c r="M96" s="23">
        <v>93</v>
      </c>
      <c r="N96" s="8">
        <v>42908</v>
      </c>
      <c r="O96" s="14">
        <v>3</v>
      </c>
      <c r="P96" s="23" t="s">
        <v>38</v>
      </c>
      <c r="Q96" s="17" t="s">
        <v>10</v>
      </c>
      <c r="R96" s="18" t="s">
        <v>11</v>
      </c>
      <c r="S96" s="18" t="s">
        <v>12</v>
      </c>
      <c r="T96" s="9">
        <v>0.70833333333333337</v>
      </c>
      <c r="U96" s="9">
        <v>0.85416666666666674</v>
      </c>
      <c r="V96" s="10" t="s">
        <v>170</v>
      </c>
      <c r="W96" s="10" t="s">
        <v>25</v>
      </c>
      <c r="X96">
        <f t="shared" si="3"/>
        <v>0</v>
      </c>
      <c r="Y96">
        <f>ROWS($M$4:$M96)</f>
        <v>93</v>
      </c>
      <c r="Z96">
        <f t="shared" si="4"/>
        <v>93</v>
      </c>
      <c r="AA96">
        <f t="shared" si="5"/>
        <v>93</v>
      </c>
      <c r="AB96"/>
    </row>
    <row r="97" spans="1:28" ht="20.100000000000001" customHeight="1" x14ac:dyDescent="0.25">
      <c r="A97" s="23">
        <f>IFERROR(INDEX($M$4:$W$247,$AA97,COLUMNS($M$3:M96)),"")</f>
        <v>94</v>
      </c>
      <c r="B97" s="8">
        <f>IFERROR(INDEX($M$4:$W$247,$AA97,COLUMNS($M$3:N96)),"")</f>
        <v>42910</v>
      </c>
      <c r="C97" s="14">
        <f>IFERROR(INDEX($M$4:$W$247,$AA97,COLUMNS($M$3:O96)),"")</f>
        <v>1</v>
      </c>
      <c r="D97" s="23" t="str">
        <f>IFERROR(INDEX($M$4:$W$247,$AA97,COLUMNS($M$3:P96)),"")</f>
        <v>Saturday</v>
      </c>
      <c r="E97" s="58" t="str">
        <f>IFERROR(INDEX($M$4:$W$247,$AA97,COLUMNS($M$3:Q96)),"")</f>
        <v>Regina</v>
      </c>
      <c r="F97" s="58" t="str">
        <f>IFERROR(INDEX($M$4:$W$247,$AA97,COLUMNS($M$3:R96)),"")</f>
        <v>Douglas</v>
      </c>
      <c r="G97" s="58" t="str">
        <f>IFERROR(INDEX($M$4:$W$247,$AA97,COLUMNS($M$3:S96)),"")</f>
        <v>T20 Group 1</v>
      </c>
      <c r="H97" s="126">
        <f>IFERROR(INDEX($M$4:$W$247,$AA97,COLUMNS($M$3:T96)),"")</f>
        <v>0.375</v>
      </c>
      <c r="I97" s="126">
        <f>IFERROR(INDEX($M$4:$W$247,$AA97,COLUMNS($M$3:U96)),"")</f>
        <v>0.52083333333333337</v>
      </c>
      <c r="J97" s="127" t="str">
        <f>IFERROR(INDEX($M$4:$W$247,$AA97,COLUMNS($M$3:V96)),"")</f>
        <v>Armours</v>
      </c>
      <c r="K97" s="127" t="str">
        <f>IFERROR(INDEX($M$4:$W$247,$AA97,COLUMNS($M$3:W96)),"")</f>
        <v>United</v>
      </c>
      <c r="M97" s="23">
        <v>94</v>
      </c>
      <c r="N97" s="8">
        <v>42910</v>
      </c>
      <c r="O97" s="14">
        <v>1</v>
      </c>
      <c r="P97" s="23" t="s">
        <v>9</v>
      </c>
      <c r="Q97" s="17" t="s">
        <v>10</v>
      </c>
      <c r="R97" s="18" t="s">
        <v>11</v>
      </c>
      <c r="S97" s="18" t="s">
        <v>12</v>
      </c>
      <c r="T97" s="9">
        <v>0.375</v>
      </c>
      <c r="U97" s="9">
        <v>0.52083333333333337</v>
      </c>
      <c r="V97" s="10" t="s">
        <v>170</v>
      </c>
      <c r="W97" s="10" t="s">
        <v>14</v>
      </c>
      <c r="X97">
        <f t="shared" si="3"/>
        <v>0</v>
      </c>
      <c r="Y97">
        <f>ROWS($M$4:$M97)</f>
        <v>94</v>
      </c>
      <c r="Z97">
        <f t="shared" si="4"/>
        <v>94</v>
      </c>
      <c r="AA97">
        <f t="shared" si="5"/>
        <v>94</v>
      </c>
      <c r="AB97"/>
    </row>
    <row r="98" spans="1:28" ht="20.100000000000001" customHeight="1" x14ac:dyDescent="0.25">
      <c r="A98" s="23">
        <f>IFERROR(INDEX($M$4:$W$247,$AA98,COLUMNS($M$3:M154)),"")</f>
        <v>95</v>
      </c>
      <c r="B98" s="8">
        <f>IFERROR(INDEX($M$4:$W$247,$AA98,COLUMNS($M$3:N154)),"")</f>
        <v>42910</v>
      </c>
      <c r="C98" s="14">
        <f>IFERROR(INDEX($M$4:$W$247,$AA98,COLUMNS($M$3:O154)),"")</f>
        <v>2</v>
      </c>
      <c r="D98" s="23" t="str">
        <f>IFERROR(INDEX($M$4:$W$247,$AA98,COLUMNS($M$3:P154)),"")</f>
        <v>Saturday</v>
      </c>
      <c r="E98" s="58" t="str">
        <f>IFERROR(INDEX($M$4:$W$247,$AA98,COLUMNS($M$3:Q154)),"")</f>
        <v>Regina</v>
      </c>
      <c r="F98" s="58" t="str">
        <f>IFERROR(INDEX($M$4:$W$247,$AA98,COLUMNS($M$3:R154)),"")</f>
        <v>Douglas</v>
      </c>
      <c r="G98" s="58" t="str">
        <f>IFERROR(INDEX($M$4:$W$247,$AA98,COLUMNS($M$3:S154)),"")</f>
        <v>T20 Group 1</v>
      </c>
      <c r="H98" s="126">
        <f>IFERROR(INDEX($M$4:$W$247,$AA98,COLUMNS($M$3:T154)),"")</f>
        <v>0.54166666666666663</v>
      </c>
      <c r="I98" s="126">
        <f>IFERROR(INDEX($M$4:$W$247,$AA98,COLUMNS($M$3:U154)),"")</f>
        <v>0.6875</v>
      </c>
      <c r="J98" s="127" t="str">
        <f>IFERROR(INDEX($M$4:$W$247,$AA98,COLUMNS($M$3:V154)),"")</f>
        <v>Cavaliers Ice</v>
      </c>
      <c r="K98" s="127" t="str">
        <f>IFERROR(INDEX($M$4:$W$247,$AA98,COLUMNS($M$3:W154)),"")</f>
        <v>Cavaliers Fire</v>
      </c>
      <c r="M98" s="23">
        <v>95</v>
      </c>
      <c r="N98" s="8">
        <v>42910</v>
      </c>
      <c r="O98" s="14">
        <v>2</v>
      </c>
      <c r="P98" s="23" t="s">
        <v>9</v>
      </c>
      <c r="Q98" s="17" t="s">
        <v>10</v>
      </c>
      <c r="R98" s="18" t="s">
        <v>11</v>
      </c>
      <c r="S98" s="18" t="s">
        <v>12</v>
      </c>
      <c r="T98" s="9">
        <v>0.54166666666666663</v>
      </c>
      <c r="U98" s="9">
        <v>0.6875</v>
      </c>
      <c r="V98" s="10" t="s">
        <v>177</v>
      </c>
      <c r="W98" s="10" t="s">
        <v>64</v>
      </c>
      <c r="X98">
        <f t="shared" si="3"/>
        <v>0</v>
      </c>
      <c r="Y98">
        <f>ROWS($M$4:$M98)</f>
        <v>95</v>
      </c>
      <c r="Z98">
        <f t="shared" si="4"/>
        <v>95</v>
      </c>
      <c r="AA98">
        <f t="shared" si="5"/>
        <v>95</v>
      </c>
      <c r="AB98"/>
    </row>
    <row r="99" spans="1:28" ht="20.100000000000001" customHeight="1" x14ac:dyDescent="0.25">
      <c r="A99" s="23">
        <f>IFERROR(INDEX($M$4:$W$247,$AA99,COLUMNS($M$3:M97)),"")</f>
        <v>96</v>
      </c>
      <c r="B99" s="8">
        <f>IFERROR(INDEX($M$4:$W$247,$AA99,COLUMNS($M$3:N97)),"")</f>
        <v>42910</v>
      </c>
      <c r="C99" s="14">
        <f>IFERROR(INDEX($M$4:$W$247,$AA99,COLUMNS($M$3:O97)),"")</f>
        <v>3</v>
      </c>
      <c r="D99" s="23" t="str">
        <f>IFERROR(INDEX($M$4:$W$247,$AA99,COLUMNS($M$3:P97)),"")</f>
        <v>Saturday</v>
      </c>
      <c r="E99" s="58" t="str">
        <f>IFERROR(INDEX($M$4:$W$247,$AA99,COLUMNS($M$3:Q97)),"")</f>
        <v>Regina</v>
      </c>
      <c r="F99" s="58" t="str">
        <f>IFERROR(INDEX($M$4:$W$247,$AA99,COLUMNS($M$3:R97)),"")</f>
        <v>Douglas</v>
      </c>
      <c r="G99" s="58" t="str">
        <f>IFERROR(INDEX($M$4:$W$247,$AA99,COLUMNS($M$3:S97)),"")</f>
        <v>T20 Group 1</v>
      </c>
      <c r="H99" s="126">
        <f>IFERROR(INDEX($M$4:$W$247,$AA99,COLUMNS($M$3:T97)),"")</f>
        <v>0.70833333333333337</v>
      </c>
      <c r="I99" s="126">
        <f>IFERROR(INDEX($M$4:$W$247,$AA99,COLUMNS($M$3:U97)),"")</f>
        <v>0.85416666666666674</v>
      </c>
      <c r="J99" s="127" t="str">
        <f>IFERROR(INDEX($M$4:$W$247,$AA99,COLUMNS($M$3:V97)),"")</f>
        <v>RSK</v>
      </c>
      <c r="K99" s="127" t="str">
        <f>IFERROR(INDEX($M$4:$W$247,$AA99,COLUMNS($M$3:W97)),"")</f>
        <v>Panthers</v>
      </c>
      <c r="M99" s="23">
        <v>96</v>
      </c>
      <c r="N99" s="8">
        <v>42910</v>
      </c>
      <c r="O99" s="14">
        <v>3</v>
      </c>
      <c r="P99" s="23" t="s">
        <v>9</v>
      </c>
      <c r="Q99" s="17" t="s">
        <v>10</v>
      </c>
      <c r="R99" s="18" t="s">
        <v>11</v>
      </c>
      <c r="S99" s="18" t="s">
        <v>12</v>
      </c>
      <c r="T99" s="9">
        <v>0.70833333333333337</v>
      </c>
      <c r="U99" s="9">
        <v>0.85416666666666674</v>
      </c>
      <c r="V99" s="10" t="s">
        <v>32</v>
      </c>
      <c r="W99" s="10" t="s">
        <v>16</v>
      </c>
      <c r="X99">
        <f t="shared" si="3"/>
        <v>0</v>
      </c>
      <c r="Y99">
        <f>ROWS($M$4:$M99)</f>
        <v>96</v>
      </c>
      <c r="Z99">
        <f t="shared" si="4"/>
        <v>96</v>
      </c>
      <c r="AA99">
        <f t="shared" si="5"/>
        <v>96</v>
      </c>
      <c r="AB99"/>
    </row>
    <row r="100" spans="1:28" ht="20.100000000000001" customHeight="1" x14ac:dyDescent="0.25">
      <c r="A100" s="23">
        <f>IFERROR(INDEX($M$4:$W$247,$AA100,COLUMNS($M$3:M98)),"")</f>
        <v>97</v>
      </c>
      <c r="B100" s="8">
        <f>IFERROR(INDEX($M$4:$W$247,$AA100,COLUMNS($M$3:N98)),"")</f>
        <v>42910</v>
      </c>
      <c r="C100" s="14">
        <f>IFERROR(INDEX($M$4:$W$247,$AA100,COLUMNS($M$3:O98)),"")</f>
        <v>1</v>
      </c>
      <c r="D100" s="23" t="str">
        <f>IFERROR(INDEX($M$4:$W$247,$AA100,COLUMNS($M$3:P98)),"")</f>
        <v>Saturday</v>
      </c>
      <c r="E100" s="58" t="str">
        <f>IFERROR(INDEX($M$4:$W$247,$AA100,COLUMNS($M$3:Q98)),"")</f>
        <v>Regina</v>
      </c>
      <c r="F100" s="58" t="str">
        <f>IFERROR(INDEX($M$4:$W$247,$AA100,COLUMNS($M$3:R98)),"")</f>
        <v>Grassick</v>
      </c>
      <c r="G100" s="58" t="str">
        <f>IFERROR(INDEX($M$4:$W$247,$AA100,COLUMNS($M$3:S98)),"")</f>
        <v>T20 Group 2</v>
      </c>
      <c r="H100" s="126">
        <f>IFERROR(INDEX($M$4:$W$247,$AA100,COLUMNS($M$3:T98)),"")</f>
        <v>0.375</v>
      </c>
      <c r="I100" s="126">
        <f>IFERROR(INDEX($M$4:$W$247,$AA100,COLUMNS($M$3:U98)),"")</f>
        <v>0.52083333333333337</v>
      </c>
      <c r="J100" s="127" t="str">
        <f>IFERROR(INDEX($M$4:$W$247,$AA100,COLUMNS($M$3:V98)),"")</f>
        <v>WC Vikings</v>
      </c>
      <c r="K100" s="127" t="str">
        <f>IFERROR(INDEX($M$4:$W$247,$AA100,COLUMNS($M$3:W98)),"")</f>
        <v>Abahani</v>
      </c>
      <c r="M100" s="23">
        <v>97</v>
      </c>
      <c r="N100" s="8">
        <v>42910</v>
      </c>
      <c r="O100" s="14">
        <v>1</v>
      </c>
      <c r="P100" s="23" t="s">
        <v>9</v>
      </c>
      <c r="Q100" s="15" t="s">
        <v>10</v>
      </c>
      <c r="R100" s="19" t="s">
        <v>20</v>
      </c>
      <c r="S100" s="19" t="s">
        <v>15</v>
      </c>
      <c r="T100" s="9">
        <v>0.375</v>
      </c>
      <c r="U100" s="9">
        <v>0.52083333333333337</v>
      </c>
      <c r="V100" s="10" t="s">
        <v>175</v>
      </c>
      <c r="W100" s="10" t="s">
        <v>23</v>
      </c>
      <c r="X100">
        <f t="shared" si="3"/>
        <v>0</v>
      </c>
      <c r="Y100">
        <f>ROWS($M$4:$M100)</f>
        <v>97</v>
      </c>
      <c r="Z100">
        <f t="shared" si="4"/>
        <v>97</v>
      </c>
      <c r="AA100">
        <f t="shared" si="5"/>
        <v>97</v>
      </c>
      <c r="AB100"/>
    </row>
    <row r="101" spans="1:28" ht="20.100000000000001" customHeight="1" x14ac:dyDescent="0.25">
      <c r="A101" s="23">
        <f>IFERROR(INDEX($M$4:$W$247,$AA101,COLUMNS($M$3:M99)),"")</f>
        <v>98</v>
      </c>
      <c r="B101" s="8">
        <f>IFERROR(INDEX($M$4:$W$247,$AA101,COLUMNS($M$3:N99)),"")</f>
        <v>42910</v>
      </c>
      <c r="C101" s="14">
        <f>IFERROR(INDEX($M$4:$W$247,$AA101,COLUMNS($M$3:O99)),"")</f>
        <v>2</v>
      </c>
      <c r="D101" s="23" t="str">
        <f>IFERROR(INDEX($M$4:$W$247,$AA101,COLUMNS($M$3:P99)),"")</f>
        <v>Saturday</v>
      </c>
      <c r="E101" s="58" t="str">
        <f>IFERROR(INDEX($M$4:$W$247,$AA101,COLUMNS($M$3:Q99)),"")</f>
        <v>Regina</v>
      </c>
      <c r="F101" s="58" t="str">
        <f>IFERROR(INDEX($M$4:$W$247,$AA101,COLUMNS($M$3:R99)),"")</f>
        <v>Grassick</v>
      </c>
      <c r="G101" s="58" t="str">
        <f>IFERROR(INDEX($M$4:$W$247,$AA101,COLUMNS($M$3:S99)),"")</f>
        <v>T20 Group 2</v>
      </c>
      <c r="H101" s="126">
        <f>IFERROR(INDEX($M$4:$W$247,$AA101,COLUMNS($M$3:T99)),"")</f>
        <v>0.54166666666666663</v>
      </c>
      <c r="I101" s="126">
        <f>IFERROR(INDEX($M$4:$W$247,$AA101,COLUMNS($M$3:U99)),"")</f>
        <v>0.6875</v>
      </c>
      <c r="J101" s="127" t="str">
        <f>IFERROR(INDEX($M$4:$W$247,$AA101,COLUMNS($M$3:V99)),"")</f>
        <v>Strykers</v>
      </c>
      <c r="K101" s="127" t="str">
        <f>IFERROR(INDEX($M$4:$W$247,$AA101,COLUMNS($M$3:W99)),"")</f>
        <v>Titans Tornado</v>
      </c>
      <c r="M101" s="23">
        <v>98</v>
      </c>
      <c r="N101" s="8">
        <v>42910</v>
      </c>
      <c r="O101" s="14">
        <v>2</v>
      </c>
      <c r="P101" s="23" t="s">
        <v>9</v>
      </c>
      <c r="Q101" s="15" t="s">
        <v>10</v>
      </c>
      <c r="R101" s="19" t="s">
        <v>20</v>
      </c>
      <c r="S101" s="19" t="s">
        <v>15</v>
      </c>
      <c r="T101" s="9">
        <v>0.54166666666666663</v>
      </c>
      <c r="U101" s="9">
        <v>0.6875</v>
      </c>
      <c r="V101" s="10" t="s">
        <v>22</v>
      </c>
      <c r="W101" s="10" t="s">
        <v>172</v>
      </c>
      <c r="X101">
        <f t="shared" si="3"/>
        <v>0</v>
      </c>
      <c r="Y101">
        <f>ROWS($M$4:$M101)</f>
        <v>98</v>
      </c>
      <c r="Z101">
        <f t="shared" si="4"/>
        <v>98</v>
      </c>
      <c r="AA101">
        <f t="shared" si="5"/>
        <v>98</v>
      </c>
      <c r="AB101"/>
    </row>
    <row r="102" spans="1:28" ht="20.100000000000001" customHeight="1" x14ac:dyDescent="0.25">
      <c r="A102" s="23">
        <f>IFERROR(INDEX($M$4:$W$247,$AA102,COLUMNS($M$3:M100)),"")</f>
        <v>99</v>
      </c>
      <c r="B102" s="8">
        <f>IFERROR(INDEX($M$4:$W$247,$AA102,COLUMNS($M$3:N100)),"")</f>
        <v>42910</v>
      </c>
      <c r="C102" s="14">
        <f>IFERROR(INDEX($M$4:$W$247,$AA102,COLUMNS($M$3:O100)),"")</f>
        <v>3</v>
      </c>
      <c r="D102" s="23" t="str">
        <f>IFERROR(INDEX($M$4:$W$247,$AA102,COLUMNS($M$3:P100)),"")</f>
        <v>Saturday</v>
      </c>
      <c r="E102" s="58" t="str">
        <f>IFERROR(INDEX($M$4:$W$247,$AA102,COLUMNS($M$3:Q100)),"")</f>
        <v>Regina</v>
      </c>
      <c r="F102" s="58" t="str">
        <f>IFERROR(INDEX($M$4:$W$247,$AA102,COLUMNS($M$3:R100)),"")</f>
        <v>Grassick</v>
      </c>
      <c r="G102" s="58" t="str">
        <f>IFERROR(INDEX($M$4:$W$247,$AA102,COLUMNS($M$3:S100)),"")</f>
        <v>T20 Group 2</v>
      </c>
      <c r="H102" s="126">
        <f>IFERROR(INDEX($M$4:$W$247,$AA102,COLUMNS($M$3:T100)),"")</f>
        <v>0.70833333333333337</v>
      </c>
      <c r="I102" s="126">
        <f>IFERROR(INDEX($M$4:$W$247,$AA102,COLUMNS($M$3:U100)),"")</f>
        <v>0.85416666666666674</v>
      </c>
      <c r="J102" s="127" t="str">
        <f>IFERROR(INDEX($M$4:$W$247,$AA102,COLUMNS($M$3:V100)),"")</f>
        <v>QueenCity</v>
      </c>
      <c r="K102" s="127" t="str">
        <f>IFERROR(INDEX($M$4:$W$247,$AA102,COLUMNS($M$3:W100)),"")</f>
        <v>Rebels</v>
      </c>
      <c r="M102" s="23">
        <v>99</v>
      </c>
      <c r="N102" s="8">
        <v>42910</v>
      </c>
      <c r="O102" s="14">
        <v>3</v>
      </c>
      <c r="P102" s="23" t="s">
        <v>9</v>
      </c>
      <c r="Q102" s="15" t="s">
        <v>10</v>
      </c>
      <c r="R102" s="19" t="s">
        <v>20</v>
      </c>
      <c r="S102" s="19" t="s">
        <v>15</v>
      </c>
      <c r="T102" s="9">
        <v>0.70833333333333337</v>
      </c>
      <c r="U102" s="9">
        <v>0.85416666666666674</v>
      </c>
      <c r="V102" s="10" t="s">
        <v>21</v>
      </c>
      <c r="W102" s="10" t="s">
        <v>26</v>
      </c>
      <c r="X102">
        <f t="shared" si="3"/>
        <v>0</v>
      </c>
      <c r="Y102">
        <f>ROWS($M$4:$M102)</f>
        <v>99</v>
      </c>
      <c r="Z102">
        <f t="shared" si="4"/>
        <v>99</v>
      </c>
      <c r="AA102">
        <f t="shared" si="5"/>
        <v>99</v>
      </c>
      <c r="AB102"/>
    </row>
    <row r="103" spans="1:28" ht="20.100000000000001" customHeight="1" x14ac:dyDescent="0.25">
      <c r="A103" s="23">
        <f>IFERROR(INDEX($M$4:$W$247,$AA103,COLUMNS($M$3:M101)),"")</f>
        <v>100</v>
      </c>
      <c r="B103" s="8">
        <f>IFERROR(INDEX($M$4:$W$247,$AA103,COLUMNS($M$3:N101)),"")</f>
        <v>42910</v>
      </c>
      <c r="C103" s="14">
        <f>IFERROR(INDEX($M$4:$W$247,$AA103,COLUMNS($M$3:O101)),"")</f>
        <v>1</v>
      </c>
      <c r="D103" s="23" t="str">
        <f>IFERROR(INDEX($M$4:$W$247,$AA103,COLUMNS($M$3:P101)),"")</f>
        <v>Saturday</v>
      </c>
      <c r="E103" s="58" t="str">
        <f>IFERROR(INDEX($M$4:$W$247,$AA103,COLUMNS($M$3:Q101)),"")</f>
        <v>Saskatoon</v>
      </c>
      <c r="F103" s="58" t="str">
        <f>IFERROR(INDEX($M$4:$W$247,$AA103,COLUMNS($M$3:R101)),"")</f>
        <v>Pierre Radisson</v>
      </c>
      <c r="G103" s="58" t="str">
        <f>IFERROR(INDEX($M$4:$W$247,$AA103,COLUMNS($M$3:S101)),"")</f>
        <v>T20 Saskatoon</v>
      </c>
      <c r="H103" s="126">
        <f>IFERROR(INDEX($M$4:$W$247,$AA103,COLUMNS($M$3:T101)),"")</f>
        <v>0.375</v>
      </c>
      <c r="I103" s="126">
        <f>IFERROR(INDEX($M$4:$W$247,$AA103,COLUMNS($M$3:U101)),"")</f>
        <v>0.52083333333333337</v>
      </c>
      <c r="J103" s="127" t="str">
        <f>IFERROR(INDEX($M$4:$W$247,$AA103,COLUMNS($M$3:V101)),"")</f>
        <v>Challengers</v>
      </c>
      <c r="K103" s="127" t="str">
        <f>IFERROR(INDEX($M$4:$W$247,$AA103,COLUMNS($M$3:W101)),"")</f>
        <v>Tigers</v>
      </c>
      <c r="M103" s="23">
        <v>100</v>
      </c>
      <c r="N103" s="8">
        <v>42910</v>
      </c>
      <c r="O103" s="14">
        <v>1</v>
      </c>
      <c r="P103" s="23" t="s">
        <v>9</v>
      </c>
      <c r="Q103" s="16" t="s">
        <v>27</v>
      </c>
      <c r="R103" s="20" t="s">
        <v>28</v>
      </c>
      <c r="S103" s="20" t="s">
        <v>45</v>
      </c>
      <c r="T103" s="9">
        <v>0.375</v>
      </c>
      <c r="U103" s="9">
        <v>0.52083333333333337</v>
      </c>
      <c r="V103" s="10" t="s">
        <v>49</v>
      </c>
      <c r="W103" s="10" t="s">
        <v>46</v>
      </c>
      <c r="X103">
        <f t="shared" si="3"/>
        <v>0</v>
      </c>
      <c r="Y103">
        <f>ROWS($M$4:$M103)</f>
        <v>100</v>
      </c>
      <c r="Z103">
        <f t="shared" si="4"/>
        <v>100</v>
      </c>
      <c r="AA103">
        <f t="shared" si="5"/>
        <v>100</v>
      </c>
      <c r="AB103"/>
    </row>
    <row r="104" spans="1:28" ht="20.100000000000001" customHeight="1" x14ac:dyDescent="0.25">
      <c r="A104" s="23">
        <f>IFERROR(INDEX($M$4:$W$247,$AA104,COLUMNS($M$3:M102)),"")</f>
        <v>101</v>
      </c>
      <c r="B104" s="8">
        <f>IFERROR(INDEX($M$4:$W$247,$AA104,COLUMNS($M$3:N102)),"")</f>
        <v>42910</v>
      </c>
      <c r="C104" s="14">
        <f>IFERROR(INDEX($M$4:$W$247,$AA104,COLUMNS($M$3:O102)),"")</f>
        <v>2</v>
      </c>
      <c r="D104" s="23" t="str">
        <f>IFERROR(INDEX($M$4:$W$247,$AA104,COLUMNS($M$3:P102)),"")</f>
        <v>Saturday</v>
      </c>
      <c r="E104" s="58" t="str">
        <f>IFERROR(INDEX($M$4:$W$247,$AA104,COLUMNS($M$3:Q102)),"")</f>
        <v>Saskatoon</v>
      </c>
      <c r="F104" s="58" t="str">
        <f>IFERROR(INDEX($M$4:$W$247,$AA104,COLUMNS($M$3:R102)),"")</f>
        <v>Pierre Radisson</v>
      </c>
      <c r="G104" s="58" t="str">
        <f>IFERROR(INDEX($M$4:$W$247,$AA104,COLUMNS($M$3:S102)),"")</f>
        <v>T20 Saskatoon</v>
      </c>
      <c r="H104" s="126">
        <f>IFERROR(INDEX($M$4:$W$247,$AA104,COLUMNS($M$3:T102)),"")</f>
        <v>0.54166666666666663</v>
      </c>
      <c r="I104" s="126">
        <f>IFERROR(INDEX($M$4:$W$247,$AA104,COLUMNS($M$3:U102)),"")</f>
        <v>0.6875</v>
      </c>
      <c r="J104" s="127" t="str">
        <f>IFERROR(INDEX($M$4:$W$247,$AA104,COLUMNS($M$3:V102)),"")</f>
        <v>Hamptons</v>
      </c>
      <c r="K104" s="127" t="str">
        <f>IFERROR(INDEX($M$4:$W$247,$AA104,COLUMNS($M$3:W102)),"")</f>
        <v>Sunrisers</v>
      </c>
      <c r="M104" s="23">
        <v>101</v>
      </c>
      <c r="N104" s="8">
        <v>42910</v>
      </c>
      <c r="O104" s="14">
        <v>2</v>
      </c>
      <c r="P104" s="23" t="s">
        <v>9</v>
      </c>
      <c r="Q104" s="16" t="s">
        <v>27</v>
      </c>
      <c r="R104" s="20" t="s">
        <v>28</v>
      </c>
      <c r="S104" s="20" t="s">
        <v>45</v>
      </c>
      <c r="T104" s="9">
        <v>0.54166666666666663</v>
      </c>
      <c r="U104" s="9">
        <v>0.6875</v>
      </c>
      <c r="V104" s="10" t="s">
        <v>41</v>
      </c>
      <c r="W104" s="10" t="s">
        <v>50</v>
      </c>
      <c r="X104">
        <f t="shared" si="3"/>
        <v>0</v>
      </c>
      <c r="Y104">
        <f>ROWS($M$4:$M104)</f>
        <v>101</v>
      </c>
      <c r="Z104">
        <f t="shared" si="4"/>
        <v>101</v>
      </c>
      <c r="AA104">
        <f t="shared" si="5"/>
        <v>101</v>
      </c>
      <c r="AB104"/>
    </row>
    <row r="105" spans="1:28" ht="20.100000000000001" customHeight="1" x14ac:dyDescent="0.25">
      <c r="A105" s="23">
        <f>IFERROR(INDEX($M$4:$W$247,$AA105,COLUMNS($M$3:M103)),"")</f>
        <v>102</v>
      </c>
      <c r="B105" s="8">
        <f>IFERROR(INDEX($M$4:$W$247,$AA105,COLUMNS($M$3:N103)),"")</f>
        <v>42910</v>
      </c>
      <c r="C105" s="14">
        <f>IFERROR(INDEX($M$4:$W$247,$AA105,COLUMNS($M$3:O103)),"")</f>
        <v>3</v>
      </c>
      <c r="D105" s="23" t="str">
        <f>IFERROR(INDEX($M$4:$W$247,$AA105,COLUMNS($M$3:P103)),"")</f>
        <v>Saturday</v>
      </c>
      <c r="E105" s="58" t="str">
        <f>IFERROR(INDEX($M$4:$W$247,$AA105,COLUMNS($M$3:Q103)),"")</f>
        <v>Saskatoon</v>
      </c>
      <c r="F105" s="58" t="str">
        <f>IFERROR(INDEX($M$4:$W$247,$AA105,COLUMNS($M$3:R103)),"")</f>
        <v>Pierre Radisson</v>
      </c>
      <c r="G105" s="58" t="str">
        <f>IFERROR(INDEX($M$4:$W$247,$AA105,COLUMNS($M$3:S103)),"")</f>
        <v>T20 Saskatoon</v>
      </c>
      <c r="H105" s="126">
        <f>IFERROR(INDEX($M$4:$W$247,$AA105,COLUMNS($M$3:T103)),"")</f>
        <v>0.70833333333333337</v>
      </c>
      <c r="I105" s="126">
        <f>IFERROR(INDEX($M$4:$W$247,$AA105,COLUMNS($M$3:U103)),"")</f>
        <v>0.85416666666666674</v>
      </c>
      <c r="J105" s="127" t="str">
        <f>IFERROR(INDEX($M$4:$W$247,$AA105,COLUMNS($M$3:V103)),"")</f>
        <v>Stars</v>
      </c>
      <c r="K105" s="127" t="str">
        <f>IFERROR(INDEX($M$4:$W$247,$AA105,COLUMNS($M$3:W103)),"")</f>
        <v>Thunders</v>
      </c>
      <c r="M105" s="23">
        <v>102</v>
      </c>
      <c r="N105" s="8">
        <v>42910</v>
      </c>
      <c r="O105" s="14">
        <v>3</v>
      </c>
      <c r="P105" s="23" t="s">
        <v>9</v>
      </c>
      <c r="Q105" s="16" t="s">
        <v>27</v>
      </c>
      <c r="R105" s="20" t="s">
        <v>28</v>
      </c>
      <c r="S105" s="20" t="s">
        <v>45</v>
      </c>
      <c r="T105" s="9">
        <v>0.70833333333333337</v>
      </c>
      <c r="U105" s="9">
        <v>0.85416666666666674</v>
      </c>
      <c r="V105" s="10" t="s">
        <v>34</v>
      </c>
      <c r="W105" s="10" t="s">
        <v>47</v>
      </c>
      <c r="X105">
        <f t="shared" si="3"/>
        <v>0</v>
      </c>
      <c r="Y105">
        <f>ROWS($M$4:$M105)</f>
        <v>102</v>
      </c>
      <c r="Z105">
        <f t="shared" si="4"/>
        <v>102</v>
      </c>
      <c r="AA105">
        <f t="shared" si="5"/>
        <v>102</v>
      </c>
      <c r="AB105"/>
    </row>
    <row r="106" spans="1:28" ht="20.100000000000001" customHeight="1" x14ac:dyDescent="0.25">
      <c r="A106" s="23">
        <f>IFERROR(INDEX($M$4:$W$247,$AA106,COLUMNS($M$3:M104)),"")</f>
        <v>103</v>
      </c>
      <c r="B106" s="8">
        <f>IFERROR(INDEX($M$4:$W$247,$AA106,COLUMNS($M$3:N104)),"")</f>
        <v>42911</v>
      </c>
      <c r="C106" s="14">
        <f>IFERROR(INDEX($M$4:$W$247,$AA106,COLUMNS($M$3:O104)),"")</f>
        <v>2</v>
      </c>
      <c r="D106" s="23" t="str">
        <f>IFERROR(INDEX($M$4:$W$247,$AA106,COLUMNS($M$3:P104)),"")</f>
        <v>Sunday</v>
      </c>
      <c r="E106" s="58" t="str">
        <f>IFERROR(INDEX($M$4:$W$247,$AA106,COLUMNS($M$3:Q104)),"")</f>
        <v>Regina</v>
      </c>
      <c r="F106" s="58" t="str">
        <f>IFERROR(INDEX($M$4:$W$247,$AA106,COLUMNS($M$3:R104)),"")</f>
        <v>Douglas</v>
      </c>
      <c r="G106" s="58" t="str">
        <f>IFERROR(INDEX($M$4:$W$247,$AA106,COLUMNS($M$3:S104)),"")</f>
        <v>ODP DIV I</v>
      </c>
      <c r="H106" s="126">
        <f>IFERROR(INDEX($M$4:$W$247,$AA106,COLUMNS($M$3:T104)),"")</f>
        <v>0.375</v>
      </c>
      <c r="I106" s="126">
        <f>IFERROR(INDEX($M$4:$W$247,$AA106,COLUMNS($M$3:U104)),"")</f>
        <v>0.70833333333333337</v>
      </c>
      <c r="J106" s="127" t="str">
        <f>IFERROR(INDEX($M$4:$W$247,$AA106,COLUMNS($M$3:V104)),"")</f>
        <v>Strykers</v>
      </c>
      <c r="K106" s="127" t="str">
        <f>IFERROR(INDEX($M$4:$W$247,$AA106,COLUMNS($M$3:W104)),"")</f>
        <v>United</v>
      </c>
      <c r="M106" s="23">
        <v>103</v>
      </c>
      <c r="N106" s="8">
        <v>42911</v>
      </c>
      <c r="O106" s="14">
        <v>2</v>
      </c>
      <c r="P106" s="23" t="s">
        <v>29</v>
      </c>
      <c r="Q106" s="17" t="s">
        <v>10</v>
      </c>
      <c r="R106" s="16" t="s">
        <v>11</v>
      </c>
      <c r="S106" s="16" t="s">
        <v>33</v>
      </c>
      <c r="T106" s="9">
        <v>0.375</v>
      </c>
      <c r="U106" s="9">
        <v>0.70833333333333337</v>
      </c>
      <c r="V106" s="10" t="s">
        <v>22</v>
      </c>
      <c r="W106" s="10" t="s">
        <v>14</v>
      </c>
      <c r="X106">
        <f t="shared" si="3"/>
        <v>0</v>
      </c>
      <c r="Y106">
        <f>ROWS($M$4:$M106)</f>
        <v>103</v>
      </c>
      <c r="Z106">
        <f t="shared" si="4"/>
        <v>103</v>
      </c>
      <c r="AA106">
        <f t="shared" si="5"/>
        <v>103</v>
      </c>
      <c r="AB106"/>
    </row>
    <row r="107" spans="1:28" ht="20.100000000000001" customHeight="1" x14ac:dyDescent="0.25">
      <c r="A107" s="23">
        <f>IFERROR(INDEX($M$4:$W$247,$AA107,COLUMNS($M$3:M105)),"")</f>
        <v>104</v>
      </c>
      <c r="B107" s="8">
        <f>IFERROR(INDEX($M$4:$W$247,$AA107,COLUMNS($M$3:N105)),"")</f>
        <v>42911</v>
      </c>
      <c r="C107" s="14">
        <f>IFERROR(INDEX($M$4:$W$247,$AA107,COLUMNS($M$3:O105)),"")</f>
        <v>3</v>
      </c>
      <c r="D107" s="23" t="str">
        <f>IFERROR(INDEX($M$4:$W$247,$AA107,COLUMNS($M$3:P105)),"")</f>
        <v>Sunday</v>
      </c>
      <c r="E107" s="58" t="str">
        <f>IFERROR(INDEX($M$4:$W$247,$AA107,COLUMNS($M$3:Q105)),"")</f>
        <v>Regina</v>
      </c>
      <c r="F107" s="58" t="str">
        <f>IFERROR(INDEX($M$4:$W$247,$AA107,COLUMNS($M$3:R105)),"")</f>
        <v>Douglas</v>
      </c>
      <c r="G107" s="58" t="str">
        <f>IFERROR(INDEX($M$4:$W$247,$AA107,COLUMNS($M$3:S105)),"")</f>
        <v>T20 Group 2</v>
      </c>
      <c r="H107" s="126">
        <f>IFERROR(INDEX($M$4:$W$247,$AA107,COLUMNS($M$3:T105)),"")</f>
        <v>0.70833333333333337</v>
      </c>
      <c r="I107" s="126">
        <f>IFERROR(INDEX($M$4:$W$247,$AA107,COLUMNS($M$3:U105)),"")</f>
        <v>0.85416666666666674</v>
      </c>
      <c r="J107" s="127" t="str">
        <f>IFERROR(INDEX($M$4:$W$247,$AA107,COLUMNS($M$3:V105)),"")</f>
        <v>WC Vikings</v>
      </c>
      <c r="K107" s="127" t="str">
        <f>IFERROR(INDEX($M$4:$W$247,$AA107,COLUMNS($M$3:W105)),"")</f>
        <v>BallBusters</v>
      </c>
      <c r="M107" s="23">
        <v>104</v>
      </c>
      <c r="N107" s="8">
        <v>42911</v>
      </c>
      <c r="O107" s="14">
        <v>3</v>
      </c>
      <c r="P107" s="23" t="s">
        <v>29</v>
      </c>
      <c r="Q107" s="17" t="s">
        <v>10</v>
      </c>
      <c r="R107" s="19" t="s">
        <v>11</v>
      </c>
      <c r="S107" s="19" t="s">
        <v>15</v>
      </c>
      <c r="T107" s="9">
        <v>0.70833333333333337</v>
      </c>
      <c r="U107" s="9">
        <v>0.85416666666666674</v>
      </c>
      <c r="V107" s="10" t="s">
        <v>175</v>
      </c>
      <c r="W107" s="10" t="s">
        <v>30</v>
      </c>
      <c r="X107">
        <f t="shared" si="3"/>
        <v>0</v>
      </c>
      <c r="Y107">
        <f>ROWS($M$4:$M107)</f>
        <v>104</v>
      </c>
      <c r="Z107">
        <f t="shared" si="4"/>
        <v>104</v>
      </c>
      <c r="AA107">
        <f t="shared" si="5"/>
        <v>104</v>
      </c>
      <c r="AB107"/>
    </row>
    <row r="108" spans="1:28" ht="20.100000000000001" customHeight="1" x14ac:dyDescent="0.25">
      <c r="A108" s="23">
        <f>IFERROR(INDEX($M$4:$W$247,$AA108,COLUMNS($M$3:M106)),"")</f>
        <v>105</v>
      </c>
      <c r="B108" s="8">
        <f>IFERROR(INDEX($M$4:$W$247,$AA108,COLUMNS($M$3:N106)),"")</f>
        <v>42911</v>
      </c>
      <c r="C108" s="14">
        <f>IFERROR(INDEX($M$4:$W$247,$AA108,COLUMNS($M$3:O106)),"")</f>
        <v>1</v>
      </c>
      <c r="D108" s="23" t="str">
        <f>IFERROR(INDEX($M$4:$W$247,$AA108,COLUMNS($M$3:P106)),"")</f>
        <v>Sunday</v>
      </c>
      <c r="E108" s="58" t="str">
        <f>IFERROR(INDEX($M$4:$W$247,$AA108,COLUMNS($M$3:Q106)),"")</f>
        <v>Regina</v>
      </c>
      <c r="F108" s="58" t="str">
        <f>IFERROR(INDEX($M$4:$W$247,$AA108,COLUMNS($M$3:R106)),"")</f>
        <v>Grassick</v>
      </c>
      <c r="G108" s="58" t="str">
        <f>IFERROR(INDEX($M$4:$W$247,$AA108,COLUMNS($M$3:S106)),"")</f>
        <v>T20 Group 2</v>
      </c>
      <c r="H108" s="126">
        <f>IFERROR(INDEX($M$4:$W$247,$AA108,COLUMNS($M$3:T106)),"")</f>
        <v>0.375</v>
      </c>
      <c r="I108" s="126">
        <f>IFERROR(INDEX($M$4:$W$247,$AA108,COLUMNS($M$3:U106)),"")</f>
        <v>0.52083333333333337</v>
      </c>
      <c r="J108" s="127" t="str">
        <f>IFERROR(INDEX($M$4:$W$247,$AA108,COLUMNS($M$3:V106)),"")</f>
        <v>Titans Bolt</v>
      </c>
      <c r="K108" s="127" t="str">
        <f>IFERROR(INDEX($M$4:$W$247,$AA108,COLUMNS($M$3:W106)),"")</f>
        <v>Abahani</v>
      </c>
      <c r="M108" s="23">
        <v>105</v>
      </c>
      <c r="N108" s="8">
        <v>42911</v>
      </c>
      <c r="O108" s="14">
        <v>1</v>
      </c>
      <c r="P108" s="23" t="s">
        <v>29</v>
      </c>
      <c r="Q108" s="15" t="s">
        <v>10</v>
      </c>
      <c r="R108" s="19" t="s">
        <v>20</v>
      </c>
      <c r="S108" s="19" t="s">
        <v>15</v>
      </c>
      <c r="T108" s="9">
        <v>0.375</v>
      </c>
      <c r="U108" s="9">
        <v>0.52083333333333337</v>
      </c>
      <c r="V108" s="10" t="s">
        <v>171</v>
      </c>
      <c r="W108" s="10" t="s">
        <v>23</v>
      </c>
      <c r="X108">
        <f t="shared" si="3"/>
        <v>0</v>
      </c>
      <c r="Y108">
        <f>ROWS($M$4:$M108)</f>
        <v>105</v>
      </c>
      <c r="Z108">
        <f t="shared" si="4"/>
        <v>105</v>
      </c>
      <c r="AA108">
        <f t="shared" si="5"/>
        <v>105</v>
      </c>
      <c r="AB108"/>
    </row>
    <row r="109" spans="1:28" ht="20.100000000000001" customHeight="1" x14ac:dyDescent="0.25">
      <c r="A109" s="23">
        <f>IFERROR(INDEX($M$4:$W$247,$AA109,COLUMNS($M$3:M107)),"")</f>
        <v>106</v>
      </c>
      <c r="B109" s="8">
        <f>IFERROR(INDEX($M$4:$W$247,$AA109,COLUMNS($M$3:N107)),"")</f>
        <v>42911</v>
      </c>
      <c r="C109" s="14">
        <f>IFERROR(INDEX($M$4:$W$247,$AA109,COLUMNS($M$3:O107)),"")</f>
        <v>2</v>
      </c>
      <c r="D109" s="23" t="str">
        <f>IFERROR(INDEX($M$4:$W$247,$AA109,COLUMNS($M$3:P107)),"")</f>
        <v>Sunday</v>
      </c>
      <c r="E109" s="58" t="str">
        <f>IFERROR(INDEX($M$4:$W$247,$AA109,COLUMNS($M$3:Q107)),"")</f>
        <v>Regina</v>
      </c>
      <c r="F109" s="58" t="str">
        <f>IFERROR(INDEX($M$4:$W$247,$AA109,COLUMNS($M$3:R107)),"")</f>
        <v>Grassick</v>
      </c>
      <c r="G109" s="58" t="str">
        <f>IFERROR(INDEX($M$4:$W$247,$AA109,COLUMNS($M$3:S107)),"")</f>
        <v>ODP DIV I</v>
      </c>
      <c r="H109" s="126">
        <f>IFERROR(INDEX($M$4:$W$247,$AA109,COLUMNS($M$3:T107)),"")</f>
        <v>0.52083333333333337</v>
      </c>
      <c r="I109" s="126">
        <f>IFERROR(INDEX($M$4:$W$247,$AA109,COLUMNS($M$3:U107)),"")</f>
        <v>0.85416666666666663</v>
      </c>
      <c r="J109" s="127" t="str">
        <f>IFERROR(INDEX($M$4:$W$247,$AA109,COLUMNS($M$3:V107)),"")</f>
        <v>RSK</v>
      </c>
      <c r="K109" s="127" t="str">
        <f>IFERROR(INDEX($M$4:$W$247,$AA109,COLUMNS($M$3:W107)),"")</f>
        <v>Stallions</v>
      </c>
      <c r="M109" s="23">
        <v>106</v>
      </c>
      <c r="N109" s="8">
        <v>42911</v>
      </c>
      <c r="O109" s="14">
        <v>2</v>
      </c>
      <c r="P109" s="23" t="s">
        <v>29</v>
      </c>
      <c r="Q109" s="15" t="s">
        <v>10</v>
      </c>
      <c r="R109" s="16" t="s">
        <v>20</v>
      </c>
      <c r="S109" s="16" t="s">
        <v>33</v>
      </c>
      <c r="T109" s="9">
        <v>0.52083333333333337</v>
      </c>
      <c r="U109" s="9">
        <v>0.85416666666666663</v>
      </c>
      <c r="V109" s="10" t="s">
        <v>32</v>
      </c>
      <c r="W109" s="10" t="s">
        <v>24</v>
      </c>
      <c r="X109">
        <f t="shared" si="3"/>
        <v>0</v>
      </c>
      <c r="Y109">
        <f>ROWS($M$4:$M109)</f>
        <v>106</v>
      </c>
      <c r="Z109">
        <f t="shared" si="4"/>
        <v>106</v>
      </c>
      <c r="AA109">
        <f t="shared" si="5"/>
        <v>106</v>
      </c>
      <c r="AB109"/>
    </row>
    <row r="110" spans="1:28" ht="20.100000000000001" customHeight="1" x14ac:dyDescent="0.25">
      <c r="A110" s="23">
        <f>IFERROR(INDEX($M$4:$W$247,$AA110,COLUMNS($M$3:M108)),"")</f>
        <v>107</v>
      </c>
      <c r="B110" s="8">
        <f>IFERROR(INDEX($M$4:$W$247,$AA110,COLUMNS($M$3:N108)),"")</f>
        <v>42911</v>
      </c>
      <c r="C110" s="14">
        <f>IFERROR(INDEX($M$4:$W$247,$AA110,COLUMNS($M$3:O108)),"")</f>
        <v>1</v>
      </c>
      <c r="D110" s="23" t="str">
        <f>IFERROR(INDEX($M$4:$W$247,$AA110,COLUMNS($M$3:P108)),"")</f>
        <v>Sunday</v>
      </c>
      <c r="E110" s="58" t="str">
        <f>IFERROR(INDEX($M$4:$W$247,$AA110,COLUMNS($M$3:Q108)),"")</f>
        <v>Saskatoon</v>
      </c>
      <c r="F110" s="58" t="str">
        <f>IFERROR(INDEX($M$4:$W$247,$AA110,COLUMNS($M$3:R108)),"")</f>
        <v>Pierre Radisson</v>
      </c>
      <c r="G110" s="58" t="str">
        <f>IFERROR(INDEX($M$4:$W$247,$AA110,COLUMNS($M$3:S108)),"")</f>
        <v>T20 Saskatoon</v>
      </c>
      <c r="H110" s="126">
        <f>IFERROR(INDEX($M$4:$W$247,$AA110,COLUMNS($M$3:T108)),"")</f>
        <v>0.375</v>
      </c>
      <c r="I110" s="126">
        <f>IFERROR(INDEX($M$4:$W$247,$AA110,COLUMNS($M$3:U108)),"")</f>
        <v>0.52083333333333337</v>
      </c>
      <c r="J110" s="127" t="str">
        <f>IFERROR(INDEX($M$4:$W$247,$AA110,COLUMNS($M$3:V108)),"")</f>
        <v>Knight Riders</v>
      </c>
      <c r="K110" s="127" t="str">
        <f>IFERROR(INDEX($M$4:$W$247,$AA110,COLUMNS($M$3:W108)),"")</f>
        <v>Kingsmen XI</v>
      </c>
      <c r="M110" s="23">
        <v>107</v>
      </c>
      <c r="N110" s="8">
        <v>42911</v>
      </c>
      <c r="O110" s="14">
        <v>1</v>
      </c>
      <c r="P110" s="23" t="s">
        <v>29</v>
      </c>
      <c r="Q110" s="16" t="s">
        <v>27</v>
      </c>
      <c r="R110" s="20" t="s">
        <v>28</v>
      </c>
      <c r="S110" s="20" t="s">
        <v>45</v>
      </c>
      <c r="T110" s="9">
        <v>0.375</v>
      </c>
      <c r="U110" s="9">
        <v>0.52083333333333337</v>
      </c>
      <c r="V110" s="10" t="s">
        <v>48</v>
      </c>
      <c r="W110" s="10" t="s">
        <v>68</v>
      </c>
      <c r="X110">
        <f t="shared" si="3"/>
        <v>0</v>
      </c>
      <c r="Y110">
        <f>ROWS($M$4:$M110)</f>
        <v>107</v>
      </c>
      <c r="Z110">
        <f t="shared" si="4"/>
        <v>107</v>
      </c>
      <c r="AA110">
        <f t="shared" si="5"/>
        <v>107</v>
      </c>
      <c r="AB110"/>
    </row>
    <row r="111" spans="1:28" ht="20.100000000000001" customHeight="1" x14ac:dyDescent="0.25">
      <c r="A111" s="23">
        <f>IFERROR(INDEX($M$4:$W$247,$AA111,COLUMNS($M$3:M109)),"")</f>
        <v>108</v>
      </c>
      <c r="B111" s="8">
        <f>IFERROR(INDEX($M$4:$W$247,$AA111,COLUMNS($M$3:N109)),"")</f>
        <v>42911</v>
      </c>
      <c r="C111" s="14">
        <f>IFERROR(INDEX($M$4:$W$247,$AA111,COLUMNS($M$3:O109)),"")</f>
        <v>2</v>
      </c>
      <c r="D111" s="23" t="str">
        <f>IFERROR(INDEX($M$4:$W$247,$AA111,COLUMNS($M$3:P109)),"")</f>
        <v>Sunday</v>
      </c>
      <c r="E111" s="58" t="str">
        <f>IFERROR(INDEX($M$4:$W$247,$AA111,COLUMNS($M$3:Q109)),"")</f>
        <v>Saskatoon</v>
      </c>
      <c r="F111" s="58" t="str">
        <f>IFERROR(INDEX($M$4:$W$247,$AA111,COLUMNS($M$3:R109)),"")</f>
        <v>Pierre Radisson</v>
      </c>
      <c r="G111" s="58" t="str">
        <f>IFERROR(INDEX($M$4:$W$247,$AA111,COLUMNS($M$3:S109)),"")</f>
        <v>ODP DIV I</v>
      </c>
      <c r="H111" s="126">
        <f>IFERROR(INDEX($M$4:$W$247,$AA111,COLUMNS($M$3:T109)),"")</f>
        <v>0.52083333333333337</v>
      </c>
      <c r="I111" s="126">
        <f>IFERROR(INDEX($M$4:$W$247,$AA111,COLUMNS($M$3:U109)),"")</f>
        <v>0.85416666666666663</v>
      </c>
      <c r="J111" s="127" t="str">
        <f>IFERROR(INDEX($M$4:$W$247,$AA111,COLUMNS($M$3:V109)),"")</f>
        <v>Warriors</v>
      </c>
      <c r="K111" s="127" t="str">
        <f>IFERROR(INDEX($M$4:$W$247,$AA111,COLUMNS($M$3:W109)),"")</f>
        <v>Cavaliers Ice</v>
      </c>
      <c r="M111" s="23">
        <v>108</v>
      </c>
      <c r="N111" s="8">
        <v>42911</v>
      </c>
      <c r="O111" s="14">
        <v>2</v>
      </c>
      <c r="P111" s="23" t="s">
        <v>29</v>
      </c>
      <c r="Q111" s="16" t="s">
        <v>27</v>
      </c>
      <c r="R111" s="16" t="s">
        <v>28</v>
      </c>
      <c r="S111" s="16" t="s">
        <v>33</v>
      </c>
      <c r="T111" s="9">
        <v>0.52083333333333337</v>
      </c>
      <c r="U111" s="9">
        <v>0.85416666666666663</v>
      </c>
      <c r="V111" s="10" t="s">
        <v>35</v>
      </c>
      <c r="W111" s="10" t="s">
        <v>177</v>
      </c>
      <c r="X111">
        <f t="shared" si="3"/>
        <v>0</v>
      </c>
      <c r="Y111">
        <f>ROWS($M$4:$M111)</f>
        <v>108</v>
      </c>
      <c r="Z111">
        <f t="shared" si="4"/>
        <v>108</v>
      </c>
      <c r="AA111">
        <f t="shared" si="5"/>
        <v>108</v>
      </c>
      <c r="AB111"/>
    </row>
    <row r="112" spans="1:28" ht="20.100000000000001" customHeight="1" x14ac:dyDescent="0.25">
      <c r="A112" s="23">
        <f>IFERROR(INDEX($M$4:$W$247,$AA112,COLUMNS($M$3:M110)),"")</f>
        <v>109</v>
      </c>
      <c r="B112" s="8">
        <f>IFERROR(INDEX($M$4:$W$247,$AA112,COLUMNS($M$3:N110)),"")</f>
        <v>42915</v>
      </c>
      <c r="C112" s="14">
        <f>IFERROR(INDEX($M$4:$W$247,$AA112,COLUMNS($M$3:O110)),"")</f>
        <v>3</v>
      </c>
      <c r="D112" s="23" t="str">
        <f>IFERROR(INDEX($M$4:$W$247,$AA112,COLUMNS($M$3:P110)),"")</f>
        <v>Thursday</v>
      </c>
      <c r="E112" s="58" t="str">
        <f>IFERROR(INDEX($M$4:$W$247,$AA112,COLUMNS($M$3:Q110)),"")</f>
        <v>Regina</v>
      </c>
      <c r="F112" s="58" t="str">
        <f>IFERROR(INDEX($M$4:$W$247,$AA112,COLUMNS($M$3:R110)),"")</f>
        <v>Douglas</v>
      </c>
      <c r="G112" s="58" t="str">
        <f>IFERROR(INDEX($M$4:$W$247,$AA112,COLUMNS($M$3:S110)),"")</f>
        <v>T20 Group 2</v>
      </c>
      <c r="H112" s="126">
        <f>IFERROR(INDEX($M$4:$W$247,$AA112,COLUMNS($M$3:T110)),"")</f>
        <v>0.70833333333333337</v>
      </c>
      <c r="I112" s="126">
        <f>IFERROR(INDEX($M$4:$W$247,$AA112,COLUMNS($M$3:U110)),"")</f>
        <v>0.85416666666666674</v>
      </c>
      <c r="J112" s="127" t="str">
        <f>IFERROR(INDEX($M$4:$W$247,$AA112,COLUMNS($M$3:V110)),"")</f>
        <v>Strykers</v>
      </c>
      <c r="K112" s="127" t="str">
        <f>IFERROR(INDEX($M$4:$W$247,$AA112,COLUMNS($M$3:W110)),"")</f>
        <v>RCK</v>
      </c>
      <c r="M112" s="23">
        <v>109</v>
      </c>
      <c r="N112" s="8">
        <v>42915</v>
      </c>
      <c r="O112" s="14">
        <v>3</v>
      </c>
      <c r="P112" s="23" t="s">
        <v>38</v>
      </c>
      <c r="Q112" s="17" t="s">
        <v>10</v>
      </c>
      <c r="R112" s="19" t="s">
        <v>11</v>
      </c>
      <c r="S112" s="19" t="s">
        <v>15</v>
      </c>
      <c r="T112" s="9">
        <v>0.70833333333333337</v>
      </c>
      <c r="U112" s="9">
        <v>0.85416666666666674</v>
      </c>
      <c r="V112" s="10" t="s">
        <v>22</v>
      </c>
      <c r="W112" s="10" t="s">
        <v>13</v>
      </c>
      <c r="X112">
        <f t="shared" si="3"/>
        <v>0</v>
      </c>
      <c r="Y112">
        <f>ROWS($M$4:$M112)</f>
        <v>109</v>
      </c>
      <c r="Z112">
        <f t="shared" si="4"/>
        <v>109</v>
      </c>
      <c r="AA112">
        <f t="shared" si="5"/>
        <v>109</v>
      </c>
      <c r="AB112"/>
    </row>
    <row r="113" spans="1:28" ht="20.100000000000001" customHeight="1" x14ac:dyDescent="0.25">
      <c r="A113" s="23">
        <f>IFERROR(INDEX($M$4:$W$247,$AA113,COLUMNS($M$3:M111)),"")</f>
        <v>110</v>
      </c>
      <c r="B113" s="8">
        <f>IFERROR(INDEX($M$4:$W$247,$AA113,COLUMNS($M$3:N111)),"")</f>
        <v>42915</v>
      </c>
      <c r="C113" s="14">
        <f>IFERROR(INDEX($M$4:$W$247,$AA113,COLUMNS($M$3:O111)),"")</f>
        <v>3</v>
      </c>
      <c r="D113" s="23" t="str">
        <f>IFERROR(INDEX($M$4:$W$247,$AA113,COLUMNS($M$3:P111)),"")</f>
        <v>Thursday</v>
      </c>
      <c r="E113" s="58" t="str">
        <f>IFERROR(INDEX($M$4:$W$247,$AA113,COLUMNS($M$3:Q111)),"")</f>
        <v>Regina</v>
      </c>
      <c r="F113" s="58" t="str">
        <f>IFERROR(INDEX($M$4:$W$247,$AA113,COLUMNS($M$3:R111)),"")</f>
        <v>Grassick</v>
      </c>
      <c r="G113" s="58" t="str">
        <f>IFERROR(INDEX($M$4:$W$247,$AA113,COLUMNS($M$3:S111)),"")</f>
        <v>T20 Group 1</v>
      </c>
      <c r="H113" s="126">
        <f>IFERROR(INDEX($M$4:$W$247,$AA113,COLUMNS($M$3:T111)),"")</f>
        <v>0.70833333333333337</v>
      </c>
      <c r="I113" s="126">
        <f>IFERROR(INDEX($M$4:$W$247,$AA113,COLUMNS($M$3:U111)),"")</f>
        <v>0.85416666666666674</v>
      </c>
      <c r="J113" s="127" t="str">
        <f>IFERROR(INDEX($M$4:$W$247,$AA113,COLUMNS($M$3:V111)),"")</f>
        <v>United</v>
      </c>
      <c r="K113" s="127" t="str">
        <f>IFERROR(INDEX($M$4:$W$247,$AA113,COLUMNS($M$3:W111)),"")</f>
        <v>Stallions</v>
      </c>
      <c r="M113" s="23">
        <v>110</v>
      </c>
      <c r="N113" s="8">
        <v>42915</v>
      </c>
      <c r="O113" s="14">
        <v>3</v>
      </c>
      <c r="P113" s="23" t="s">
        <v>38</v>
      </c>
      <c r="Q113" s="15" t="s">
        <v>10</v>
      </c>
      <c r="R113" s="18" t="s">
        <v>20</v>
      </c>
      <c r="S113" s="18" t="s">
        <v>12</v>
      </c>
      <c r="T113" s="9">
        <v>0.70833333333333337</v>
      </c>
      <c r="U113" s="9">
        <v>0.85416666666666674</v>
      </c>
      <c r="V113" s="10" t="s">
        <v>14</v>
      </c>
      <c r="W113" s="10" t="s">
        <v>24</v>
      </c>
      <c r="X113">
        <f t="shared" si="3"/>
        <v>0</v>
      </c>
      <c r="Y113">
        <f>ROWS($M$4:$M113)</f>
        <v>110</v>
      </c>
      <c r="Z113">
        <f t="shared" si="4"/>
        <v>110</v>
      </c>
      <c r="AA113">
        <f t="shared" si="5"/>
        <v>110</v>
      </c>
      <c r="AB113"/>
    </row>
    <row r="114" spans="1:28" ht="20.100000000000001" customHeight="1" x14ac:dyDescent="0.25">
      <c r="A114" s="23">
        <f>IFERROR(INDEX($M$4:$W$247,$AA114,COLUMNS($M$3:M112)),"")</f>
        <v>111</v>
      </c>
      <c r="B114" s="8">
        <f>IFERROR(INDEX($M$4:$W$247,$AA114,COLUMNS($M$3:N112)),"")</f>
        <v>42916</v>
      </c>
      <c r="C114" s="14">
        <f>IFERROR(INDEX($M$4:$W$247,$AA114,COLUMNS($M$3:O112)),"")</f>
        <v>3</v>
      </c>
      <c r="D114" s="23" t="str">
        <f>IFERROR(INDEX($M$4:$W$247,$AA114,COLUMNS($M$3:P112)),"")</f>
        <v>Friday</v>
      </c>
      <c r="E114" s="58" t="str">
        <f>IFERROR(INDEX($M$4:$W$247,$AA114,COLUMNS($M$3:Q112)),"")</f>
        <v>Regina</v>
      </c>
      <c r="F114" s="58" t="str">
        <f>IFERROR(INDEX($M$4:$W$247,$AA114,COLUMNS($M$3:R112)),"")</f>
        <v>Douglas</v>
      </c>
      <c r="G114" s="58" t="str">
        <f>IFERROR(INDEX($M$4:$W$247,$AA114,COLUMNS($M$3:S112)),"")</f>
        <v>T20 Group 2</v>
      </c>
      <c r="H114" s="126">
        <f>IFERROR(INDEX($M$4:$W$247,$AA114,COLUMNS($M$3:T112)),"")</f>
        <v>0.70833333333333337</v>
      </c>
      <c r="I114" s="126">
        <f>IFERROR(INDEX($M$4:$W$247,$AA114,COLUMNS($M$3:U112)),"")</f>
        <v>0.85416666666666674</v>
      </c>
      <c r="J114" s="127" t="str">
        <f>IFERROR(INDEX($M$4:$W$247,$AA114,COLUMNS($M$3:V112)),"")</f>
        <v>Titans Tornado</v>
      </c>
      <c r="K114" s="127" t="str">
        <f>IFERROR(INDEX($M$4:$W$247,$AA114,COLUMNS($M$3:W112)),"")</f>
        <v>MJ Gladiators</v>
      </c>
      <c r="M114" s="23">
        <v>111</v>
      </c>
      <c r="N114" s="8">
        <v>42916</v>
      </c>
      <c r="O114" s="14">
        <v>3</v>
      </c>
      <c r="P114" s="23" t="s">
        <v>39</v>
      </c>
      <c r="Q114" s="17" t="s">
        <v>10</v>
      </c>
      <c r="R114" s="19" t="s">
        <v>11</v>
      </c>
      <c r="S114" s="19" t="s">
        <v>15</v>
      </c>
      <c r="T114" s="9">
        <v>0.70833333333333337</v>
      </c>
      <c r="U114" s="9">
        <v>0.85416666666666674</v>
      </c>
      <c r="V114" s="10" t="s">
        <v>172</v>
      </c>
      <c r="W114" s="10" t="s">
        <v>65</v>
      </c>
      <c r="X114">
        <f t="shared" si="3"/>
        <v>0</v>
      </c>
      <c r="Y114">
        <f>ROWS($M$4:$M114)</f>
        <v>111</v>
      </c>
      <c r="Z114">
        <f t="shared" si="4"/>
        <v>111</v>
      </c>
      <c r="AA114">
        <f t="shared" si="5"/>
        <v>111</v>
      </c>
      <c r="AB114"/>
    </row>
    <row r="115" spans="1:28" ht="20.100000000000001" customHeight="1" x14ac:dyDescent="0.25">
      <c r="A115" s="23">
        <f>IFERROR(INDEX($M$4:$W$247,$AA115,COLUMNS($M$3:M113)),"")</f>
        <v>112</v>
      </c>
      <c r="B115" s="8">
        <f>IFERROR(INDEX($M$4:$W$247,$AA115,COLUMNS($M$3:N113)),"")</f>
        <v>42916</v>
      </c>
      <c r="C115" s="14">
        <f>IFERROR(INDEX($M$4:$W$247,$AA115,COLUMNS($M$3:O113)),"")</f>
        <v>3</v>
      </c>
      <c r="D115" s="23" t="str">
        <f>IFERROR(INDEX($M$4:$W$247,$AA115,COLUMNS($M$3:P113)),"")</f>
        <v>Friday</v>
      </c>
      <c r="E115" s="58" t="str">
        <f>IFERROR(INDEX($M$4:$W$247,$AA115,COLUMNS($M$3:Q113)),"")</f>
        <v>Regina</v>
      </c>
      <c r="F115" s="58" t="str">
        <f>IFERROR(INDEX($M$4:$W$247,$AA115,COLUMNS($M$3:R113)),"")</f>
        <v>Grassick</v>
      </c>
      <c r="G115" s="58" t="str">
        <f>IFERROR(INDEX($M$4:$W$247,$AA115,COLUMNS($M$3:S113)),"")</f>
        <v>T20 Group 2</v>
      </c>
      <c r="H115" s="126">
        <f>IFERROR(INDEX($M$4:$W$247,$AA115,COLUMNS($M$3:T113)),"")</f>
        <v>0.70833333333333337</v>
      </c>
      <c r="I115" s="126">
        <f>IFERROR(INDEX($M$4:$W$247,$AA115,COLUMNS($M$3:U113)),"")</f>
        <v>0.85416666666666674</v>
      </c>
      <c r="J115" s="127" t="str">
        <f>IFERROR(INDEX($M$4:$W$247,$AA115,COLUMNS($M$3:V113)),"")</f>
        <v>Rebels</v>
      </c>
      <c r="K115" s="127" t="str">
        <f>IFERROR(INDEX($M$4:$W$247,$AA115,COLUMNS($M$3:W113)),"")</f>
        <v>BallBusters</v>
      </c>
      <c r="M115" s="23">
        <v>112</v>
      </c>
      <c r="N115" s="8">
        <v>42916</v>
      </c>
      <c r="O115" s="14">
        <v>3</v>
      </c>
      <c r="P115" s="23" t="s">
        <v>39</v>
      </c>
      <c r="Q115" s="15" t="s">
        <v>10</v>
      </c>
      <c r="R115" s="19" t="s">
        <v>20</v>
      </c>
      <c r="S115" s="19" t="s">
        <v>15</v>
      </c>
      <c r="T115" s="9">
        <v>0.70833333333333337</v>
      </c>
      <c r="U115" s="9">
        <v>0.85416666666666674</v>
      </c>
      <c r="V115" s="10" t="s">
        <v>26</v>
      </c>
      <c r="W115" s="10" t="s">
        <v>30</v>
      </c>
      <c r="X115">
        <f t="shared" si="3"/>
        <v>0</v>
      </c>
      <c r="Y115">
        <f>ROWS($M$4:$M115)</f>
        <v>112</v>
      </c>
      <c r="Z115">
        <f t="shared" si="4"/>
        <v>112</v>
      </c>
      <c r="AA115">
        <f t="shared" si="5"/>
        <v>112</v>
      </c>
      <c r="AB115"/>
    </row>
    <row r="116" spans="1:28" ht="20.100000000000001" customHeight="1" x14ac:dyDescent="0.25">
      <c r="A116" s="23">
        <f>IFERROR(INDEX($M$4:$W$247,$AA116,COLUMNS($M$3:M114)),"")</f>
        <v>113</v>
      </c>
      <c r="B116" s="8">
        <f>IFERROR(INDEX($M$4:$W$247,$AA116,COLUMNS($M$3:N114)),"")</f>
        <v>42917</v>
      </c>
      <c r="C116" s="14">
        <f>IFERROR(INDEX($M$4:$W$247,$AA116,COLUMNS($M$3:O114)),"")</f>
        <v>1</v>
      </c>
      <c r="D116" s="23" t="str">
        <f>IFERROR(INDEX($M$4:$W$247,$AA116,COLUMNS($M$3:P114)),"")</f>
        <v>Saturday</v>
      </c>
      <c r="E116" s="58" t="str">
        <f>IFERROR(INDEX($M$4:$W$247,$AA116,COLUMNS($M$3:Q114)),"")</f>
        <v>Regina</v>
      </c>
      <c r="F116" s="58" t="str">
        <f>IFERROR(INDEX($M$4:$W$247,$AA116,COLUMNS($M$3:R114)),"")</f>
        <v>Grassick</v>
      </c>
      <c r="G116" s="58" t="str">
        <f>IFERROR(INDEX($M$4:$W$247,$AA116,COLUMNS($M$3:S114)),"")</f>
        <v>T20 Group 2</v>
      </c>
      <c r="H116" s="126">
        <f>IFERROR(INDEX($M$4:$W$247,$AA116,COLUMNS($M$3:T114)),"")</f>
        <v>0.375</v>
      </c>
      <c r="I116" s="126">
        <f>IFERROR(INDEX($M$4:$W$247,$AA116,COLUMNS($M$3:U114)),"")</f>
        <v>0.52083333333333337</v>
      </c>
      <c r="J116" s="127" t="str">
        <f>IFERROR(INDEX($M$4:$W$247,$AA116,COLUMNS($M$3:V114)),"")</f>
        <v>RCK</v>
      </c>
      <c r="K116" s="127" t="str">
        <f>IFERROR(INDEX($M$4:$W$247,$AA116,COLUMNS($M$3:W114)),"")</f>
        <v>Titans Bolt</v>
      </c>
      <c r="M116" s="23">
        <v>113</v>
      </c>
      <c r="N116" s="8">
        <v>42917</v>
      </c>
      <c r="O116" s="14">
        <v>1</v>
      </c>
      <c r="P116" s="23" t="s">
        <v>9</v>
      </c>
      <c r="Q116" s="17" t="s">
        <v>10</v>
      </c>
      <c r="R116" s="19" t="s">
        <v>20</v>
      </c>
      <c r="S116" s="19" t="s">
        <v>15</v>
      </c>
      <c r="T116" s="9">
        <v>0.375</v>
      </c>
      <c r="U116" s="9">
        <v>0.52083333333333337</v>
      </c>
      <c r="V116" s="10" t="s">
        <v>13</v>
      </c>
      <c r="W116" s="10" t="s">
        <v>171</v>
      </c>
      <c r="X116">
        <f t="shared" si="3"/>
        <v>0</v>
      </c>
      <c r="Y116">
        <f>ROWS($M$4:$M116)</f>
        <v>113</v>
      </c>
      <c r="Z116">
        <f t="shared" si="4"/>
        <v>113</v>
      </c>
      <c r="AA116">
        <f t="shared" si="5"/>
        <v>113</v>
      </c>
      <c r="AB116"/>
    </row>
    <row r="117" spans="1:28" ht="20.100000000000001" customHeight="1" x14ac:dyDescent="0.25">
      <c r="A117" s="23">
        <f>IFERROR(INDEX($M$4:$W$247,$AA117,COLUMNS($M$3:M115)),"")</f>
        <v>114</v>
      </c>
      <c r="B117" s="8">
        <f>IFERROR(INDEX($M$4:$W$247,$AA117,COLUMNS($M$3:N115)),"")</f>
        <v>42917</v>
      </c>
      <c r="C117" s="14">
        <f>IFERROR(INDEX($M$4:$W$247,$AA117,COLUMNS($M$3:O115)),"")</f>
        <v>2</v>
      </c>
      <c r="D117" s="23" t="str">
        <f>IFERROR(INDEX($M$4:$W$247,$AA117,COLUMNS($M$3:P115)),"")</f>
        <v>Saturday</v>
      </c>
      <c r="E117" s="58" t="str">
        <f>IFERROR(INDEX($M$4:$W$247,$AA117,COLUMNS($M$3:Q115)),"")</f>
        <v>Regina</v>
      </c>
      <c r="F117" s="58" t="str">
        <f>IFERROR(INDEX($M$4:$W$247,$AA117,COLUMNS($M$3:R115)),"")</f>
        <v>Grassick</v>
      </c>
      <c r="G117" s="58" t="str">
        <f>IFERROR(INDEX($M$4:$W$247,$AA117,COLUMNS($M$3:S115)),"")</f>
        <v>ODP DIV I</v>
      </c>
      <c r="H117" s="126">
        <f>IFERROR(INDEX($M$4:$W$247,$AA117,COLUMNS($M$3:T115)),"")</f>
        <v>0.52083333333333337</v>
      </c>
      <c r="I117" s="126">
        <f>IFERROR(INDEX($M$4:$W$247,$AA117,COLUMNS($M$3:U115)),"")</f>
        <v>0.85416666666666663</v>
      </c>
      <c r="J117" s="127" t="str">
        <f>IFERROR(INDEX($M$4:$W$247,$AA117,COLUMNS($M$3:V115)),"")</f>
        <v>Stars</v>
      </c>
      <c r="K117" s="127" t="str">
        <f>IFERROR(INDEX($M$4:$W$247,$AA117,COLUMNS($M$3:W115)),"")</f>
        <v>United</v>
      </c>
      <c r="M117" s="23">
        <v>114</v>
      </c>
      <c r="N117" s="8">
        <v>42917</v>
      </c>
      <c r="O117" s="14">
        <v>2</v>
      </c>
      <c r="P117" s="23" t="s">
        <v>9</v>
      </c>
      <c r="Q117" s="16" t="s">
        <v>10</v>
      </c>
      <c r="R117" s="16" t="s">
        <v>20</v>
      </c>
      <c r="S117" s="16" t="s">
        <v>33</v>
      </c>
      <c r="T117" s="9">
        <v>0.52083333333333337</v>
      </c>
      <c r="U117" s="9">
        <v>0.85416666666666663</v>
      </c>
      <c r="V117" s="10" t="s">
        <v>34</v>
      </c>
      <c r="W117" s="10" t="s">
        <v>14</v>
      </c>
      <c r="X117">
        <f t="shared" si="3"/>
        <v>0</v>
      </c>
      <c r="Y117">
        <f>ROWS($M$4:$M117)</f>
        <v>114</v>
      </c>
      <c r="Z117">
        <f t="shared" si="4"/>
        <v>114</v>
      </c>
      <c r="AA117">
        <f t="shared" si="5"/>
        <v>114</v>
      </c>
      <c r="AB117"/>
    </row>
    <row r="118" spans="1:28" ht="20.100000000000001" customHeight="1" x14ac:dyDescent="0.25">
      <c r="A118" s="23">
        <f>IFERROR(INDEX($M$4:$W$247,$AA118,COLUMNS($M$3:M116)),"")</f>
        <v>115</v>
      </c>
      <c r="B118" s="8">
        <f>IFERROR(INDEX($M$4:$W$247,$AA118,COLUMNS($M$3:N116)),"")</f>
        <v>42918</v>
      </c>
      <c r="C118" s="14">
        <f>IFERROR(INDEX($M$4:$W$247,$AA118,COLUMNS($M$3:O116)),"")</f>
        <v>1</v>
      </c>
      <c r="D118" s="23" t="str">
        <f>IFERROR(INDEX($M$4:$W$247,$AA118,COLUMNS($M$3:P116)),"")</f>
        <v>Sunday</v>
      </c>
      <c r="E118" s="58" t="str">
        <f>IFERROR(INDEX($M$4:$W$247,$AA118,COLUMNS($M$3:Q116)),"")</f>
        <v>Regina</v>
      </c>
      <c r="F118" s="58" t="str">
        <f>IFERROR(INDEX($M$4:$W$247,$AA118,COLUMNS($M$3:R116)),"")</f>
        <v>Douglas</v>
      </c>
      <c r="G118" s="58" t="str">
        <f>IFERROR(INDEX($M$4:$W$247,$AA118,COLUMNS($M$3:S116)),"")</f>
        <v>T20 Group 2</v>
      </c>
      <c r="H118" s="126">
        <f>IFERROR(INDEX($M$4:$W$247,$AA118,COLUMNS($M$3:T116)),"")</f>
        <v>0.375</v>
      </c>
      <c r="I118" s="126">
        <f>IFERROR(INDEX($M$4:$W$247,$AA118,COLUMNS($M$3:U116)),"")</f>
        <v>0.52083333333333337</v>
      </c>
      <c r="J118" s="127" t="str">
        <f>IFERROR(INDEX($M$4:$W$247,$AA118,COLUMNS($M$3:V116)),"")</f>
        <v>BallBusters</v>
      </c>
      <c r="K118" s="127" t="str">
        <f>IFERROR(INDEX($M$4:$W$247,$AA118,COLUMNS($M$3:W116)),"")</f>
        <v>Yorkton Yorkers</v>
      </c>
      <c r="M118" s="23">
        <v>115</v>
      </c>
      <c r="N118" s="8">
        <v>42918</v>
      </c>
      <c r="O118" s="14">
        <v>1</v>
      </c>
      <c r="P118" s="23" t="s">
        <v>29</v>
      </c>
      <c r="Q118" s="15" t="s">
        <v>10</v>
      </c>
      <c r="R118" s="19" t="s">
        <v>11</v>
      </c>
      <c r="S118" s="19" t="s">
        <v>15</v>
      </c>
      <c r="T118" s="9">
        <v>0.375</v>
      </c>
      <c r="U118" s="9">
        <v>0.52083333333333337</v>
      </c>
      <c r="V118" s="10" t="s">
        <v>30</v>
      </c>
      <c r="W118" s="10" t="s">
        <v>176</v>
      </c>
      <c r="X118">
        <f t="shared" si="3"/>
        <v>0</v>
      </c>
      <c r="Y118">
        <f>ROWS($M$4:$M118)</f>
        <v>115</v>
      </c>
      <c r="Z118">
        <f t="shared" si="4"/>
        <v>115</v>
      </c>
      <c r="AA118">
        <f t="shared" si="5"/>
        <v>115</v>
      </c>
      <c r="AB118"/>
    </row>
    <row r="119" spans="1:28" ht="20.100000000000001" customHeight="1" x14ac:dyDescent="0.25">
      <c r="A119" s="23">
        <f>IFERROR(INDEX($M$4:$W$247,$AA119,COLUMNS($M$3:M117)),"")</f>
        <v>116</v>
      </c>
      <c r="B119" s="8">
        <f>IFERROR(INDEX($M$4:$W$247,$AA119,COLUMNS($M$3:N117)),"")</f>
        <v>42918</v>
      </c>
      <c r="C119" s="14">
        <f>IFERROR(INDEX($M$4:$W$247,$AA119,COLUMNS($M$3:O117)),"")</f>
        <v>2</v>
      </c>
      <c r="D119" s="23" t="str">
        <f>IFERROR(INDEX($M$4:$W$247,$AA119,COLUMNS($M$3:P117)),"")</f>
        <v>Sunday</v>
      </c>
      <c r="E119" s="58" t="str">
        <f>IFERROR(INDEX($M$4:$W$247,$AA119,COLUMNS($M$3:Q117)),"")</f>
        <v>Regina</v>
      </c>
      <c r="F119" s="58" t="str">
        <f>IFERROR(INDEX($M$4:$W$247,$AA119,COLUMNS($M$3:R117)),"")</f>
        <v>Douglas</v>
      </c>
      <c r="G119" s="58" t="str">
        <f>IFERROR(INDEX($M$4:$W$247,$AA119,COLUMNS($M$3:S117)),"")</f>
        <v>T20 Group 2</v>
      </c>
      <c r="H119" s="126">
        <f>IFERROR(INDEX($M$4:$W$247,$AA119,COLUMNS($M$3:T117)),"")</f>
        <v>0.54166666666666663</v>
      </c>
      <c r="I119" s="126">
        <f>IFERROR(INDEX($M$4:$W$247,$AA119,COLUMNS($M$3:U117)),"")</f>
        <v>0.6875</v>
      </c>
      <c r="J119" s="127" t="str">
        <f>IFERROR(INDEX($M$4:$W$247,$AA119,COLUMNS($M$3:V117)),"")</f>
        <v>MJ Gladiators</v>
      </c>
      <c r="K119" s="127" t="str">
        <f>IFERROR(INDEX($M$4:$W$247,$AA119,COLUMNS($M$3:W117)),"")</f>
        <v>Yorkton Yorkers</v>
      </c>
      <c r="M119" s="23">
        <v>116</v>
      </c>
      <c r="N119" s="8">
        <v>42918</v>
      </c>
      <c r="O119" s="14">
        <v>2</v>
      </c>
      <c r="P119" s="23" t="s">
        <v>29</v>
      </c>
      <c r="Q119" s="15" t="s">
        <v>10</v>
      </c>
      <c r="R119" s="19" t="s">
        <v>11</v>
      </c>
      <c r="S119" s="19" t="s">
        <v>15</v>
      </c>
      <c r="T119" s="9">
        <v>0.54166666666666663</v>
      </c>
      <c r="U119" s="9">
        <v>0.6875</v>
      </c>
      <c r="V119" s="10" t="s">
        <v>65</v>
      </c>
      <c r="W119" s="10" t="s">
        <v>176</v>
      </c>
      <c r="X119">
        <f t="shared" si="3"/>
        <v>0</v>
      </c>
      <c r="Y119">
        <f>ROWS($M$4:$M119)</f>
        <v>116</v>
      </c>
      <c r="Z119">
        <f t="shared" si="4"/>
        <v>116</v>
      </c>
      <c r="AA119">
        <f t="shared" si="5"/>
        <v>116</v>
      </c>
      <c r="AB119"/>
    </row>
    <row r="120" spans="1:28" ht="20.100000000000001" customHeight="1" x14ac:dyDescent="0.25">
      <c r="A120" s="23">
        <f>IFERROR(INDEX($M$4:$W$247,$AA120,COLUMNS($M$3:M118)),"")</f>
        <v>117</v>
      </c>
      <c r="B120" s="8">
        <f>IFERROR(INDEX($M$4:$W$247,$AA120,COLUMNS($M$3:N118)),"")</f>
        <v>42918</v>
      </c>
      <c r="C120" s="14">
        <f>IFERROR(INDEX($M$4:$W$247,$AA120,COLUMNS($M$3:O118)),"")</f>
        <v>3</v>
      </c>
      <c r="D120" s="23" t="str">
        <f>IFERROR(INDEX($M$4:$W$247,$AA120,COLUMNS($M$3:P118)),"")</f>
        <v>Sunday</v>
      </c>
      <c r="E120" s="58" t="str">
        <f>IFERROR(INDEX($M$4:$W$247,$AA120,COLUMNS($M$3:Q118)),"")</f>
        <v>Regina</v>
      </c>
      <c r="F120" s="58" t="str">
        <f>IFERROR(INDEX($M$4:$W$247,$AA120,COLUMNS($M$3:R118)),"")</f>
        <v>Douglas</v>
      </c>
      <c r="G120" s="58" t="str">
        <f>IFERROR(INDEX($M$4:$W$247,$AA120,COLUMNS($M$3:S118)),"")</f>
        <v>T20 Group 1</v>
      </c>
      <c r="H120" s="126">
        <f>IFERROR(INDEX($M$4:$W$247,$AA120,COLUMNS($M$3:T118)),"")</f>
        <v>0.70833333333333337</v>
      </c>
      <c r="I120" s="126">
        <f>IFERROR(INDEX($M$4:$W$247,$AA120,COLUMNS($M$3:U118)),"")</f>
        <v>0.85416666666666674</v>
      </c>
      <c r="J120" s="127" t="str">
        <f>IFERROR(INDEX($M$4:$W$247,$AA120,COLUMNS($M$3:V118)),"")</f>
        <v>Panthers</v>
      </c>
      <c r="K120" s="127" t="str">
        <f>IFERROR(INDEX($M$4:$W$247,$AA120,COLUMNS($M$3:W118)),"")</f>
        <v>Royals</v>
      </c>
      <c r="M120" s="23">
        <v>117</v>
      </c>
      <c r="N120" s="8">
        <v>42918</v>
      </c>
      <c r="O120" s="14">
        <v>3</v>
      </c>
      <c r="P120" s="23" t="s">
        <v>29</v>
      </c>
      <c r="Q120" s="15" t="s">
        <v>10</v>
      </c>
      <c r="R120" s="18" t="s">
        <v>11</v>
      </c>
      <c r="S120" s="18" t="s">
        <v>12</v>
      </c>
      <c r="T120" s="9">
        <v>0.70833333333333337</v>
      </c>
      <c r="U120" s="9">
        <v>0.85416666666666674</v>
      </c>
      <c r="V120" s="10" t="s">
        <v>16</v>
      </c>
      <c r="W120" s="10" t="s">
        <v>19</v>
      </c>
      <c r="X120">
        <f t="shared" si="3"/>
        <v>0</v>
      </c>
      <c r="Y120">
        <f>ROWS($M$4:$M120)</f>
        <v>117</v>
      </c>
      <c r="Z120">
        <f t="shared" si="4"/>
        <v>117</v>
      </c>
      <c r="AA120">
        <f t="shared" si="5"/>
        <v>117</v>
      </c>
      <c r="AB120"/>
    </row>
    <row r="121" spans="1:28" ht="20.100000000000001" customHeight="1" x14ac:dyDescent="0.25">
      <c r="A121" s="23">
        <f>IFERROR(INDEX($M$4:$W$247,$AA121,COLUMNS($M$3:M119)),"")</f>
        <v>118</v>
      </c>
      <c r="B121" s="8">
        <f>IFERROR(INDEX($M$4:$W$247,$AA121,COLUMNS($M$3:N119)),"")</f>
        <v>42918</v>
      </c>
      <c r="C121" s="14">
        <f>IFERROR(INDEX($M$4:$W$247,$AA121,COLUMNS($M$3:O119)),"")</f>
        <v>1</v>
      </c>
      <c r="D121" s="23" t="str">
        <f>IFERROR(INDEX($M$4:$W$247,$AA121,COLUMNS($M$3:P119)),"")</f>
        <v>Sunday</v>
      </c>
      <c r="E121" s="58" t="str">
        <f>IFERROR(INDEX($M$4:$W$247,$AA121,COLUMNS($M$3:Q119)),"")</f>
        <v>Regina</v>
      </c>
      <c r="F121" s="58" t="str">
        <f>IFERROR(INDEX($M$4:$W$247,$AA121,COLUMNS($M$3:R119)),"")</f>
        <v>Grassick</v>
      </c>
      <c r="G121" s="58" t="str">
        <f>IFERROR(INDEX($M$4:$W$247,$AA121,COLUMNS($M$3:S119)),"")</f>
        <v>T20 Group 1</v>
      </c>
      <c r="H121" s="126">
        <f>IFERROR(INDEX($M$4:$W$247,$AA121,COLUMNS($M$3:T119)),"")</f>
        <v>0.375</v>
      </c>
      <c r="I121" s="126">
        <f>IFERROR(INDEX($M$4:$W$247,$AA121,COLUMNS($M$3:U119)),"")</f>
        <v>0.52083333333333337</v>
      </c>
      <c r="J121" s="127" t="str">
        <f>IFERROR(INDEX($M$4:$W$247,$AA121,COLUMNS($M$3:V119)),"")</f>
        <v>Stallions</v>
      </c>
      <c r="K121" s="127" t="str">
        <f>IFERROR(INDEX($M$4:$W$247,$AA121,COLUMNS($M$3:W119)),"")</f>
        <v>Rangers</v>
      </c>
      <c r="M121" s="23">
        <v>118</v>
      </c>
      <c r="N121" s="8">
        <v>42918</v>
      </c>
      <c r="O121" s="14">
        <v>1</v>
      </c>
      <c r="P121" s="23" t="s">
        <v>29</v>
      </c>
      <c r="Q121" s="15" t="s">
        <v>10</v>
      </c>
      <c r="R121" s="18" t="s">
        <v>20</v>
      </c>
      <c r="S121" s="18" t="s">
        <v>12</v>
      </c>
      <c r="T121" s="9">
        <v>0.375</v>
      </c>
      <c r="U121" s="9">
        <v>0.52083333333333337</v>
      </c>
      <c r="V121" s="10" t="s">
        <v>24</v>
      </c>
      <c r="W121" s="10" t="s">
        <v>31</v>
      </c>
      <c r="X121">
        <f t="shared" si="3"/>
        <v>0</v>
      </c>
      <c r="Y121">
        <f>ROWS($M$4:$M121)</f>
        <v>118</v>
      </c>
      <c r="Z121">
        <f t="shared" si="4"/>
        <v>118</v>
      </c>
      <c r="AA121">
        <f t="shared" si="5"/>
        <v>118</v>
      </c>
      <c r="AB121"/>
    </row>
    <row r="122" spans="1:28" ht="20.100000000000001" customHeight="1" x14ac:dyDescent="0.25">
      <c r="A122" s="23">
        <f>IFERROR(INDEX($M$4:$W$247,$AA122,COLUMNS($M$3:M120)),"")</f>
        <v>119</v>
      </c>
      <c r="B122" s="8">
        <f>IFERROR(INDEX($M$4:$W$247,$AA122,COLUMNS($M$3:N120)),"")</f>
        <v>42918</v>
      </c>
      <c r="C122" s="14">
        <f>IFERROR(INDEX($M$4:$W$247,$AA122,COLUMNS($M$3:O120)),"")</f>
        <v>2</v>
      </c>
      <c r="D122" s="23" t="str">
        <f>IFERROR(INDEX($M$4:$W$247,$AA122,COLUMNS($M$3:P120)),"")</f>
        <v>Sunday</v>
      </c>
      <c r="E122" s="58" t="str">
        <f>IFERROR(INDEX($M$4:$W$247,$AA122,COLUMNS($M$3:Q120)),"")</f>
        <v>Regina</v>
      </c>
      <c r="F122" s="58" t="str">
        <f>IFERROR(INDEX($M$4:$W$247,$AA122,COLUMNS($M$3:R120)),"")</f>
        <v>Grassick</v>
      </c>
      <c r="G122" s="58" t="str">
        <f>IFERROR(INDEX($M$4:$W$247,$AA122,COLUMNS($M$3:S120)),"")</f>
        <v>T20 Group 2</v>
      </c>
      <c r="H122" s="126">
        <f>IFERROR(INDEX($M$4:$W$247,$AA122,COLUMNS($M$3:T120)),"")</f>
        <v>0.54166666666666663</v>
      </c>
      <c r="I122" s="126">
        <f>IFERROR(INDEX($M$4:$W$247,$AA122,COLUMNS($M$3:U120)),"")</f>
        <v>0.6875</v>
      </c>
      <c r="J122" s="127" t="str">
        <f>IFERROR(INDEX($M$4:$W$247,$AA122,COLUMNS($M$3:V120)),"")</f>
        <v>Rebels</v>
      </c>
      <c r="K122" s="127" t="str">
        <f>IFERROR(INDEX($M$4:$W$247,$AA122,COLUMNS($M$3:W120)),"")</f>
        <v>Sloggers</v>
      </c>
      <c r="M122" s="23">
        <v>119</v>
      </c>
      <c r="N122" s="8">
        <v>42918</v>
      </c>
      <c r="O122" s="14">
        <v>2</v>
      </c>
      <c r="P122" s="23" t="s">
        <v>29</v>
      </c>
      <c r="Q122" s="17" t="s">
        <v>10</v>
      </c>
      <c r="R122" s="19" t="s">
        <v>20</v>
      </c>
      <c r="S122" s="19" t="s">
        <v>15</v>
      </c>
      <c r="T122" s="9">
        <v>0.54166666666666663</v>
      </c>
      <c r="U122" s="9">
        <v>0.6875</v>
      </c>
      <c r="V122" s="10" t="s">
        <v>26</v>
      </c>
      <c r="W122" s="10" t="s">
        <v>18</v>
      </c>
      <c r="X122">
        <f t="shared" si="3"/>
        <v>0</v>
      </c>
      <c r="Y122">
        <f>ROWS($M$4:$M122)</f>
        <v>119</v>
      </c>
      <c r="Z122">
        <f t="shared" si="4"/>
        <v>119</v>
      </c>
      <c r="AA122">
        <f t="shared" si="5"/>
        <v>119</v>
      </c>
      <c r="AB122"/>
    </row>
    <row r="123" spans="1:28" ht="20.100000000000001" customHeight="1" x14ac:dyDescent="0.25">
      <c r="A123" s="23">
        <f>IFERROR(INDEX($M$4:$W$247,$AA123,COLUMNS($M$3:M121)),"")</f>
        <v>120</v>
      </c>
      <c r="B123" s="8">
        <f>IFERROR(INDEX($M$4:$W$247,$AA123,COLUMNS($M$3:N121)),"")</f>
        <v>42918</v>
      </c>
      <c r="C123" s="14">
        <f>IFERROR(INDEX($M$4:$W$247,$AA123,COLUMNS($M$3:O121)),"")</f>
        <v>3</v>
      </c>
      <c r="D123" s="23" t="str">
        <f>IFERROR(INDEX($M$4:$W$247,$AA123,COLUMNS($M$3:P121)),"")</f>
        <v>Sunday</v>
      </c>
      <c r="E123" s="58" t="str">
        <f>IFERROR(INDEX($M$4:$W$247,$AA123,COLUMNS($M$3:Q121)),"")</f>
        <v>Regina</v>
      </c>
      <c r="F123" s="58" t="str">
        <f>IFERROR(INDEX($M$4:$W$247,$AA123,COLUMNS($M$3:R121)),"")</f>
        <v>Grassick</v>
      </c>
      <c r="G123" s="58" t="str">
        <f>IFERROR(INDEX($M$4:$W$247,$AA123,COLUMNS($M$3:S121)),"")</f>
        <v>T20 Group 1</v>
      </c>
      <c r="H123" s="126">
        <f>IFERROR(INDEX($M$4:$W$247,$AA123,COLUMNS($M$3:T121)),"")</f>
        <v>0.70833333333333337</v>
      </c>
      <c r="I123" s="126">
        <f>IFERROR(INDEX($M$4:$W$247,$AA123,COLUMNS($M$3:U121)),"")</f>
        <v>0.85416666666666674</v>
      </c>
      <c r="J123" s="127" t="str">
        <f>IFERROR(INDEX($M$4:$W$247,$AA123,COLUMNS($M$3:V121)),"")</f>
        <v>Armours</v>
      </c>
      <c r="K123" s="127" t="str">
        <f>IFERROR(INDEX($M$4:$W$247,$AA123,COLUMNS($M$3:W121)),"")</f>
        <v>RSK</v>
      </c>
      <c r="M123" s="23">
        <v>120</v>
      </c>
      <c r="N123" s="8">
        <v>42918</v>
      </c>
      <c r="O123" s="14">
        <v>3</v>
      </c>
      <c r="P123" s="23" t="s">
        <v>29</v>
      </c>
      <c r="Q123" s="15" t="s">
        <v>10</v>
      </c>
      <c r="R123" s="18" t="s">
        <v>20</v>
      </c>
      <c r="S123" s="18" t="s">
        <v>12</v>
      </c>
      <c r="T123" s="9">
        <v>0.70833333333333337</v>
      </c>
      <c r="U123" s="9">
        <v>0.85416666666666674</v>
      </c>
      <c r="V123" s="10" t="s">
        <v>170</v>
      </c>
      <c r="W123" s="10" t="s">
        <v>32</v>
      </c>
      <c r="X123">
        <f t="shared" si="3"/>
        <v>0</v>
      </c>
      <c r="Y123">
        <f>ROWS($M$4:$M123)</f>
        <v>120</v>
      </c>
      <c r="Z123">
        <f t="shared" si="4"/>
        <v>120</v>
      </c>
      <c r="AA123">
        <f t="shared" si="5"/>
        <v>120</v>
      </c>
      <c r="AB123"/>
    </row>
    <row r="124" spans="1:28" ht="20.100000000000001" customHeight="1" x14ac:dyDescent="0.25">
      <c r="A124" s="23">
        <f>IFERROR(INDEX($M$4:$W$247,$AA124,COLUMNS($M$3:M122)),"")</f>
        <v>121</v>
      </c>
      <c r="B124" s="8">
        <f>IFERROR(INDEX($M$4:$W$247,$AA124,COLUMNS($M$3:N122)),"")</f>
        <v>42920</v>
      </c>
      <c r="C124" s="14">
        <f>IFERROR(INDEX($M$4:$W$247,$AA124,COLUMNS($M$3:O122)),"")</f>
        <v>3</v>
      </c>
      <c r="D124" s="23" t="str">
        <f>IFERROR(INDEX($M$4:$W$247,$AA124,COLUMNS($M$3:P122)),"")</f>
        <v>Tuesday</v>
      </c>
      <c r="E124" s="58" t="str">
        <f>IFERROR(INDEX($M$4:$W$247,$AA124,COLUMNS($M$3:Q122)),"")</f>
        <v>Regina</v>
      </c>
      <c r="F124" s="58" t="str">
        <f>IFERROR(INDEX($M$4:$W$247,$AA124,COLUMNS($M$3:R122)),"")</f>
        <v>Douglas</v>
      </c>
      <c r="G124" s="58" t="str">
        <f>IFERROR(INDEX($M$4:$W$247,$AA124,COLUMNS($M$3:S122)),"")</f>
        <v>T20 Group 2</v>
      </c>
      <c r="H124" s="126">
        <f>IFERROR(INDEX($M$4:$W$247,$AA124,COLUMNS($M$3:T122)),"")</f>
        <v>0.70833333333333337</v>
      </c>
      <c r="I124" s="126">
        <f>IFERROR(INDEX($M$4:$W$247,$AA124,COLUMNS($M$3:U122)),"")</f>
        <v>0.85416666666666674</v>
      </c>
      <c r="J124" s="127" t="str">
        <f>IFERROR(INDEX($M$4:$W$247,$AA124,COLUMNS($M$3:V122)),"")</f>
        <v>MJ Gladiators</v>
      </c>
      <c r="K124" s="127" t="str">
        <f>IFERROR(INDEX($M$4:$W$247,$AA124,COLUMNS($M$3:W122)),"")</f>
        <v>Strykers</v>
      </c>
      <c r="M124" s="23">
        <v>121</v>
      </c>
      <c r="N124" s="8">
        <v>42920</v>
      </c>
      <c r="O124" s="14">
        <v>3</v>
      </c>
      <c r="P124" s="23" t="s">
        <v>37</v>
      </c>
      <c r="Q124" s="17" t="s">
        <v>10</v>
      </c>
      <c r="R124" s="19" t="s">
        <v>11</v>
      </c>
      <c r="S124" s="19" t="s">
        <v>15</v>
      </c>
      <c r="T124" s="9">
        <v>0.70833333333333337</v>
      </c>
      <c r="U124" s="9">
        <v>0.85416666666666674</v>
      </c>
      <c r="V124" s="10" t="s">
        <v>65</v>
      </c>
      <c r="W124" s="10" t="s">
        <v>22</v>
      </c>
      <c r="X124">
        <f t="shared" si="3"/>
        <v>0</v>
      </c>
      <c r="Y124">
        <f>ROWS($M$4:$M124)</f>
        <v>121</v>
      </c>
      <c r="Z124">
        <f t="shared" si="4"/>
        <v>121</v>
      </c>
      <c r="AA124">
        <f t="shared" si="5"/>
        <v>121</v>
      </c>
      <c r="AB124"/>
    </row>
    <row r="125" spans="1:28" ht="20.100000000000001" customHeight="1" x14ac:dyDescent="0.25">
      <c r="A125" s="23">
        <f>IFERROR(INDEX($M$4:$W$247,$AA125,COLUMNS($M$3:M123)),"")</f>
        <v>122</v>
      </c>
      <c r="B125" s="8">
        <f>IFERROR(INDEX($M$4:$W$247,$AA125,COLUMNS($M$3:N123)),"")</f>
        <v>42921</v>
      </c>
      <c r="C125" s="14">
        <f>IFERROR(INDEX($M$4:$W$247,$AA125,COLUMNS($M$3:O123)),"")</f>
        <v>3</v>
      </c>
      <c r="D125" s="23" t="str">
        <f>IFERROR(INDEX($M$4:$W$247,$AA125,COLUMNS($M$3:P123)),"")</f>
        <v>Wednesday</v>
      </c>
      <c r="E125" s="58" t="str">
        <f>IFERROR(INDEX($M$4:$W$247,$AA125,COLUMNS($M$3:Q123)),"")</f>
        <v>Regina</v>
      </c>
      <c r="F125" s="58" t="str">
        <f>IFERROR(INDEX($M$4:$W$247,$AA125,COLUMNS($M$3:R123)),"")</f>
        <v>Douglas</v>
      </c>
      <c r="G125" s="58" t="str">
        <f>IFERROR(INDEX($M$4:$W$247,$AA125,COLUMNS($M$3:S123)),"")</f>
        <v>T20 Group 1</v>
      </c>
      <c r="H125" s="126">
        <f>IFERROR(INDEX($M$4:$W$247,$AA125,COLUMNS($M$3:T123)),"")</f>
        <v>0.70833333333333337</v>
      </c>
      <c r="I125" s="126">
        <f>IFERROR(INDEX($M$4:$W$247,$AA125,COLUMNS($M$3:U123)),"")</f>
        <v>0.85416666666666674</v>
      </c>
      <c r="J125" s="127" t="str">
        <f>IFERROR(INDEX($M$4:$W$247,$AA125,COLUMNS($M$3:V123)),"")</f>
        <v>Jaguars</v>
      </c>
      <c r="K125" s="127" t="str">
        <f>IFERROR(INDEX($M$4:$W$247,$AA125,COLUMNS($M$3:W123)),"")</f>
        <v>United</v>
      </c>
      <c r="M125" s="23">
        <v>122</v>
      </c>
      <c r="N125" s="8">
        <v>42921</v>
      </c>
      <c r="O125" s="14">
        <v>3</v>
      </c>
      <c r="P125" s="23" t="s">
        <v>149</v>
      </c>
      <c r="Q125" s="15" t="s">
        <v>10</v>
      </c>
      <c r="R125" s="18" t="s">
        <v>11</v>
      </c>
      <c r="S125" s="18" t="s">
        <v>12</v>
      </c>
      <c r="T125" s="9">
        <v>0.70833333333333337</v>
      </c>
      <c r="U125" s="9">
        <v>0.85416666666666674</v>
      </c>
      <c r="V125" s="10" t="s">
        <v>17</v>
      </c>
      <c r="W125" s="10" t="s">
        <v>14</v>
      </c>
      <c r="X125">
        <f t="shared" si="3"/>
        <v>0</v>
      </c>
      <c r="Y125">
        <f>ROWS($M$4:$M125)</f>
        <v>122</v>
      </c>
      <c r="Z125">
        <f t="shared" si="4"/>
        <v>122</v>
      </c>
      <c r="AA125">
        <f t="shared" si="5"/>
        <v>122</v>
      </c>
      <c r="AB125"/>
    </row>
    <row r="126" spans="1:28" ht="20.100000000000001" customHeight="1" x14ac:dyDescent="0.25">
      <c r="A126" s="23">
        <f>IFERROR(INDEX($M$4:$W$247,$AA126,COLUMNS($M$3:M124)),"")</f>
        <v>123</v>
      </c>
      <c r="B126" s="8">
        <f>IFERROR(INDEX($M$4:$W$247,$AA126,COLUMNS($M$3:N124)),"")</f>
        <v>42922</v>
      </c>
      <c r="C126" s="14">
        <f>IFERROR(INDEX($M$4:$W$247,$AA126,COLUMNS($M$3:O124)),"")</f>
        <v>3</v>
      </c>
      <c r="D126" s="23" t="str">
        <f>IFERROR(INDEX($M$4:$W$247,$AA126,COLUMNS($M$3:P124)),"")</f>
        <v>Thursday</v>
      </c>
      <c r="E126" s="58" t="str">
        <f>IFERROR(INDEX($M$4:$W$247,$AA126,COLUMNS($M$3:Q124)),"")</f>
        <v>Regina</v>
      </c>
      <c r="F126" s="58" t="str">
        <f>IFERROR(INDEX($M$4:$W$247,$AA126,COLUMNS($M$3:R124)),"")</f>
        <v>Douglas</v>
      </c>
      <c r="G126" s="58" t="str">
        <f>IFERROR(INDEX($M$4:$W$247,$AA126,COLUMNS($M$3:S124)),"")</f>
        <v>T20 Group 2</v>
      </c>
      <c r="H126" s="126">
        <f>IFERROR(INDEX($M$4:$W$247,$AA126,COLUMNS($M$3:T124)),"")</f>
        <v>0.70833333333333337</v>
      </c>
      <c r="I126" s="126">
        <f>IFERROR(INDEX($M$4:$W$247,$AA126,COLUMNS($M$3:U124)),"")</f>
        <v>0.85416666666666674</v>
      </c>
      <c r="J126" s="127" t="str">
        <f>IFERROR(INDEX($M$4:$W$247,$AA126,COLUMNS($M$3:V124)),"")</f>
        <v>Abahani</v>
      </c>
      <c r="K126" s="127" t="str">
        <f>IFERROR(INDEX($M$4:$W$247,$AA126,COLUMNS($M$3:W124)),"")</f>
        <v>QueenCity</v>
      </c>
      <c r="M126" s="23">
        <v>123</v>
      </c>
      <c r="N126" s="8">
        <v>42922</v>
      </c>
      <c r="O126" s="14">
        <v>3</v>
      </c>
      <c r="P126" s="23" t="s">
        <v>38</v>
      </c>
      <c r="Q126" s="17" t="s">
        <v>10</v>
      </c>
      <c r="R126" s="19" t="s">
        <v>11</v>
      </c>
      <c r="S126" s="19" t="s">
        <v>15</v>
      </c>
      <c r="T126" s="9">
        <v>0.70833333333333337</v>
      </c>
      <c r="U126" s="9">
        <v>0.85416666666666674</v>
      </c>
      <c r="V126" s="10" t="s">
        <v>23</v>
      </c>
      <c r="W126" s="10" t="s">
        <v>21</v>
      </c>
      <c r="X126">
        <f t="shared" si="3"/>
        <v>0</v>
      </c>
      <c r="Y126">
        <f>ROWS($M$4:$M126)</f>
        <v>123</v>
      </c>
      <c r="Z126">
        <f t="shared" si="4"/>
        <v>123</v>
      </c>
      <c r="AA126">
        <f t="shared" si="5"/>
        <v>123</v>
      </c>
      <c r="AB126"/>
    </row>
    <row r="127" spans="1:28" ht="20.100000000000001" customHeight="1" x14ac:dyDescent="0.25">
      <c r="A127" s="23">
        <f>IFERROR(INDEX($M$4:$W$247,$AA127,COLUMNS($M$3:M125)),"")</f>
        <v>124</v>
      </c>
      <c r="B127" s="8">
        <f>IFERROR(INDEX($M$4:$W$247,$AA127,COLUMNS($M$3:N125)),"")</f>
        <v>42922</v>
      </c>
      <c r="C127" s="14">
        <f>IFERROR(INDEX($M$4:$W$247,$AA127,COLUMNS($M$3:O125)),"")</f>
        <v>3</v>
      </c>
      <c r="D127" s="23" t="str">
        <f>IFERROR(INDEX($M$4:$W$247,$AA127,COLUMNS($M$3:P125)),"")</f>
        <v>Thursday</v>
      </c>
      <c r="E127" s="58" t="str">
        <f>IFERROR(INDEX($M$4:$W$247,$AA127,COLUMNS($M$3:Q125)),"")</f>
        <v>Regina</v>
      </c>
      <c r="F127" s="58" t="str">
        <f>IFERROR(INDEX($M$4:$W$247,$AA127,COLUMNS($M$3:R125)),"")</f>
        <v>Grassick</v>
      </c>
      <c r="G127" s="58" t="str">
        <f>IFERROR(INDEX($M$4:$W$247,$AA127,COLUMNS($M$3:S125)),"")</f>
        <v>T20 Group 2</v>
      </c>
      <c r="H127" s="126">
        <f>IFERROR(INDEX($M$4:$W$247,$AA127,COLUMNS($M$3:T125)),"")</f>
        <v>0.70833333333333337</v>
      </c>
      <c r="I127" s="126">
        <f>IFERROR(INDEX($M$4:$W$247,$AA127,COLUMNS($M$3:U125)),"")</f>
        <v>0.85416666666666674</v>
      </c>
      <c r="J127" s="127" t="str">
        <f>IFERROR(INDEX($M$4:$W$247,$AA127,COLUMNS($M$3:V125)),"")</f>
        <v>RCK</v>
      </c>
      <c r="K127" s="127" t="str">
        <f>IFERROR(INDEX($M$4:$W$247,$AA127,COLUMNS($M$3:W125)),"")</f>
        <v>MJ Gladiators</v>
      </c>
      <c r="M127" s="23">
        <v>124</v>
      </c>
      <c r="N127" s="8">
        <v>42922</v>
      </c>
      <c r="O127" s="14">
        <v>3</v>
      </c>
      <c r="P127" s="23" t="s">
        <v>38</v>
      </c>
      <c r="Q127" s="15" t="s">
        <v>10</v>
      </c>
      <c r="R127" s="19" t="s">
        <v>20</v>
      </c>
      <c r="S127" s="19" t="s">
        <v>15</v>
      </c>
      <c r="T127" s="9">
        <v>0.70833333333333337</v>
      </c>
      <c r="U127" s="9">
        <v>0.85416666666666674</v>
      </c>
      <c r="V127" s="10" t="s">
        <v>13</v>
      </c>
      <c r="W127" s="10" t="s">
        <v>65</v>
      </c>
      <c r="X127">
        <f t="shared" si="3"/>
        <v>0</v>
      </c>
      <c r="Y127">
        <f>ROWS($M$4:$M127)</f>
        <v>124</v>
      </c>
      <c r="Z127">
        <f t="shared" si="4"/>
        <v>124</v>
      </c>
      <c r="AA127">
        <f t="shared" si="5"/>
        <v>124</v>
      </c>
      <c r="AB127"/>
    </row>
    <row r="128" spans="1:28" ht="20.100000000000001" customHeight="1" x14ac:dyDescent="0.25">
      <c r="A128" s="23">
        <f>IFERROR(INDEX($M$4:$W$247,$AA128,COLUMNS($M$3:M126)),"")</f>
        <v>125</v>
      </c>
      <c r="B128" s="8">
        <f>IFERROR(INDEX($M$4:$W$247,$AA128,COLUMNS($M$3:N126)),"")</f>
        <v>42923</v>
      </c>
      <c r="C128" s="14">
        <f>IFERROR(INDEX($M$4:$W$247,$AA128,COLUMNS($M$3:O126)),"")</f>
        <v>3</v>
      </c>
      <c r="D128" s="23" t="str">
        <f>IFERROR(INDEX($M$4:$W$247,$AA128,COLUMNS($M$3:P126)),"")</f>
        <v>Friday</v>
      </c>
      <c r="E128" s="58" t="str">
        <f>IFERROR(INDEX($M$4:$W$247,$AA128,COLUMNS($M$3:Q126)),"")</f>
        <v>Regina</v>
      </c>
      <c r="F128" s="58" t="str">
        <f>IFERROR(INDEX($M$4:$W$247,$AA128,COLUMNS($M$3:R126)),"")</f>
        <v>Douglas</v>
      </c>
      <c r="G128" s="58" t="str">
        <f>IFERROR(INDEX($M$4:$W$247,$AA128,COLUMNS($M$3:S126)),"")</f>
        <v>T20 Group 2</v>
      </c>
      <c r="H128" s="126">
        <f>IFERROR(INDEX($M$4:$W$247,$AA128,COLUMNS($M$3:T126)),"")</f>
        <v>0.70833333333333337</v>
      </c>
      <c r="I128" s="126">
        <f>IFERROR(INDEX($M$4:$W$247,$AA128,COLUMNS($M$3:U126)),"")</f>
        <v>0.85416666666666674</v>
      </c>
      <c r="J128" s="127" t="str">
        <f>IFERROR(INDEX($M$4:$W$247,$AA128,COLUMNS($M$3:V126)),"")</f>
        <v>Titans Tornado</v>
      </c>
      <c r="K128" s="127" t="str">
        <f>IFERROR(INDEX($M$4:$W$247,$AA128,COLUMNS($M$3:W126)),"")</f>
        <v>Sloggers</v>
      </c>
      <c r="M128" s="23">
        <v>125</v>
      </c>
      <c r="N128" s="8">
        <v>42923</v>
      </c>
      <c r="O128" s="14">
        <v>3</v>
      </c>
      <c r="P128" s="23" t="s">
        <v>39</v>
      </c>
      <c r="Q128" s="17" t="s">
        <v>10</v>
      </c>
      <c r="R128" s="19" t="s">
        <v>11</v>
      </c>
      <c r="S128" s="19" t="s">
        <v>15</v>
      </c>
      <c r="T128" s="9">
        <v>0.70833333333333337</v>
      </c>
      <c r="U128" s="9">
        <v>0.85416666666666674</v>
      </c>
      <c r="V128" s="10" t="s">
        <v>172</v>
      </c>
      <c r="W128" s="10" t="s">
        <v>18</v>
      </c>
      <c r="X128">
        <f t="shared" si="3"/>
        <v>0</v>
      </c>
      <c r="Y128">
        <f>ROWS($M$4:$M128)</f>
        <v>125</v>
      </c>
      <c r="Z128">
        <f t="shared" si="4"/>
        <v>125</v>
      </c>
      <c r="AA128">
        <f t="shared" si="5"/>
        <v>125</v>
      </c>
      <c r="AB128"/>
    </row>
    <row r="129" spans="1:28" ht="20.100000000000001" customHeight="1" x14ac:dyDescent="0.25">
      <c r="A129" s="23">
        <f>IFERROR(INDEX($M$4:$W$247,$AA129,COLUMNS($M$3:M127)),"")</f>
        <v>126</v>
      </c>
      <c r="B129" s="8">
        <f>IFERROR(INDEX($M$4:$W$247,$AA129,COLUMNS($M$3:N127)),"")</f>
        <v>42924</v>
      </c>
      <c r="C129" s="14">
        <f>IFERROR(INDEX($M$4:$W$247,$AA129,COLUMNS($M$3:O127)),"")</f>
        <v>2</v>
      </c>
      <c r="D129" s="23" t="str">
        <f>IFERROR(INDEX($M$4:$W$247,$AA129,COLUMNS($M$3:P127)),"")</f>
        <v>Saturday</v>
      </c>
      <c r="E129" s="58" t="str">
        <f>IFERROR(INDEX($M$4:$W$247,$AA129,COLUMNS($M$3:Q127)),"")</f>
        <v>Regina</v>
      </c>
      <c r="F129" s="58" t="str">
        <f>IFERROR(INDEX($M$4:$W$247,$AA129,COLUMNS($M$3:R127)),"")</f>
        <v>Douglas</v>
      </c>
      <c r="G129" s="58" t="str">
        <f>IFERROR(INDEX($M$4:$W$247,$AA129,COLUMNS($M$3:S127)),"")</f>
        <v>ODP DIV I</v>
      </c>
      <c r="H129" s="126">
        <f>IFERROR(INDEX($M$4:$W$247,$AA129,COLUMNS($M$3:T127)),"")</f>
        <v>0.52083333333333337</v>
      </c>
      <c r="I129" s="126">
        <f>IFERROR(INDEX($M$4:$W$247,$AA129,COLUMNS($M$3:U127)),"")</f>
        <v>0.85416666666666663</v>
      </c>
      <c r="J129" s="127" t="str">
        <f>IFERROR(INDEX($M$4:$W$247,$AA129,COLUMNS($M$3:V127)),"")</f>
        <v>Strykers</v>
      </c>
      <c r="K129" s="127" t="str">
        <f>IFERROR(INDEX($M$4:$W$247,$AA129,COLUMNS($M$3:W127)),"")</f>
        <v>Warriors</v>
      </c>
      <c r="M129" s="23">
        <v>126</v>
      </c>
      <c r="N129" s="8">
        <v>42924</v>
      </c>
      <c r="O129" s="14">
        <v>2</v>
      </c>
      <c r="P129" s="23" t="s">
        <v>9</v>
      </c>
      <c r="Q129" s="17" t="s">
        <v>10</v>
      </c>
      <c r="R129" s="16" t="s">
        <v>11</v>
      </c>
      <c r="S129" s="16" t="s">
        <v>33</v>
      </c>
      <c r="T129" s="9">
        <v>0.52083333333333337</v>
      </c>
      <c r="U129" s="9">
        <v>0.85416666666666663</v>
      </c>
      <c r="V129" s="10" t="s">
        <v>22</v>
      </c>
      <c r="W129" s="10" t="s">
        <v>35</v>
      </c>
      <c r="X129">
        <f t="shared" si="3"/>
        <v>0</v>
      </c>
      <c r="Y129">
        <f>ROWS($M$4:$M129)</f>
        <v>126</v>
      </c>
      <c r="Z129">
        <f t="shared" si="4"/>
        <v>126</v>
      </c>
      <c r="AA129">
        <f t="shared" si="5"/>
        <v>126</v>
      </c>
      <c r="AB129"/>
    </row>
    <row r="130" spans="1:28" ht="20.100000000000001" customHeight="1" x14ac:dyDescent="0.25">
      <c r="A130" s="23">
        <f>IFERROR(INDEX($M$4:$W$247,$AA130,COLUMNS($M$3:M128)),"")</f>
        <v>127</v>
      </c>
      <c r="B130" s="8">
        <f>IFERROR(INDEX($M$4:$W$247,$AA130,COLUMNS($M$3:N128)),"")</f>
        <v>42924</v>
      </c>
      <c r="C130" s="14">
        <f>IFERROR(INDEX($M$4:$W$247,$AA130,COLUMNS($M$3:O128)),"")</f>
        <v>2</v>
      </c>
      <c r="D130" s="23" t="str">
        <f>IFERROR(INDEX($M$4:$W$247,$AA130,COLUMNS($M$3:P128)),"")</f>
        <v>Saturday</v>
      </c>
      <c r="E130" s="58" t="str">
        <f>IFERROR(INDEX($M$4:$W$247,$AA130,COLUMNS($M$3:Q128)),"")</f>
        <v>Regina</v>
      </c>
      <c r="F130" s="58" t="str">
        <f>IFERROR(INDEX($M$4:$W$247,$AA130,COLUMNS($M$3:R128)),"")</f>
        <v>Grassick</v>
      </c>
      <c r="G130" s="58" t="str">
        <f>IFERROR(INDEX($M$4:$W$247,$AA130,COLUMNS($M$3:S128)),"")</f>
        <v>ODP DIV I</v>
      </c>
      <c r="H130" s="126">
        <f>IFERROR(INDEX($M$4:$W$247,$AA130,COLUMNS($M$3:T128)),"")</f>
        <v>0.52083333333333337</v>
      </c>
      <c r="I130" s="126">
        <f>IFERROR(INDEX($M$4:$W$247,$AA130,COLUMNS($M$3:U128)),"")</f>
        <v>0.85416666666666663</v>
      </c>
      <c r="J130" s="127" t="str">
        <f>IFERROR(INDEX($M$4:$W$247,$AA130,COLUMNS($M$3:V128)),"")</f>
        <v>Cavaliers Ice</v>
      </c>
      <c r="K130" s="127" t="str">
        <f>IFERROR(INDEX($M$4:$W$247,$AA130,COLUMNS($M$3:W128)),"")</f>
        <v>Knight Riders</v>
      </c>
      <c r="M130" s="23">
        <v>127</v>
      </c>
      <c r="N130" s="8">
        <v>42924</v>
      </c>
      <c r="O130" s="14">
        <v>2</v>
      </c>
      <c r="P130" s="23" t="s">
        <v>9</v>
      </c>
      <c r="Q130" s="15" t="s">
        <v>10</v>
      </c>
      <c r="R130" s="16" t="s">
        <v>20</v>
      </c>
      <c r="S130" s="16" t="s">
        <v>33</v>
      </c>
      <c r="T130" s="9">
        <v>0.52083333333333337</v>
      </c>
      <c r="U130" s="9">
        <v>0.85416666666666663</v>
      </c>
      <c r="V130" s="10" t="s">
        <v>177</v>
      </c>
      <c r="W130" s="10" t="s">
        <v>48</v>
      </c>
      <c r="X130">
        <f t="shared" si="3"/>
        <v>0</v>
      </c>
      <c r="Y130">
        <f>ROWS($M$4:$M130)</f>
        <v>127</v>
      </c>
      <c r="Z130">
        <f t="shared" si="4"/>
        <v>127</v>
      </c>
      <c r="AA130">
        <f t="shared" si="5"/>
        <v>127</v>
      </c>
      <c r="AB130"/>
    </row>
    <row r="131" spans="1:28" ht="20.100000000000001" customHeight="1" x14ac:dyDescent="0.25">
      <c r="A131" s="23">
        <f>IFERROR(INDEX($M$4:$W$247,$AA131,COLUMNS($M$3:M129)),"")</f>
        <v>128</v>
      </c>
      <c r="B131" s="8">
        <f>IFERROR(INDEX($M$4:$W$247,$AA131,COLUMNS($M$3:N129)),"")</f>
        <v>42924</v>
      </c>
      <c r="C131" s="14">
        <f>IFERROR(INDEX($M$4:$W$247,$AA131,COLUMNS($M$3:O129)),"")</f>
        <v>3</v>
      </c>
      <c r="D131" s="23" t="str">
        <f>IFERROR(INDEX($M$4:$W$247,$AA131,COLUMNS($M$3:P129)),"")</f>
        <v>Saturday</v>
      </c>
      <c r="E131" s="58" t="str">
        <f>IFERROR(INDEX($M$4:$W$247,$AA131,COLUMNS($M$3:Q129)),"")</f>
        <v>Saskatoon</v>
      </c>
      <c r="F131" s="58" t="str">
        <f>IFERROR(INDEX($M$4:$W$247,$AA131,COLUMNS($M$3:R129)),"")</f>
        <v>New Ground</v>
      </c>
      <c r="G131" s="58" t="str">
        <f>IFERROR(INDEX($M$4:$W$247,$AA131,COLUMNS($M$3:S129)),"")</f>
        <v>T20 Saskatoon</v>
      </c>
      <c r="H131" s="126">
        <f>IFERROR(INDEX($M$4:$W$247,$AA131,COLUMNS($M$3:T129)),"")</f>
        <v>0.54166666666666663</v>
      </c>
      <c r="I131" s="126">
        <f>IFERROR(INDEX($M$4:$W$247,$AA131,COLUMNS($M$3:U129)),"")</f>
        <v>0.6875</v>
      </c>
      <c r="J131" s="127" t="str">
        <f>IFERROR(INDEX($M$4:$W$247,$AA131,COLUMNS($M$3:V129)),"")</f>
        <v>Thunders</v>
      </c>
      <c r="K131" s="127" t="str">
        <f>IFERROR(INDEX($M$4:$W$247,$AA131,COLUMNS($M$3:W129)),"")</f>
        <v>Challengers</v>
      </c>
      <c r="M131" s="23">
        <v>128</v>
      </c>
      <c r="N131" s="8">
        <v>42924</v>
      </c>
      <c r="O131" s="14">
        <v>3</v>
      </c>
      <c r="P131" s="23" t="s">
        <v>9</v>
      </c>
      <c r="Q131" s="18" t="s">
        <v>27</v>
      </c>
      <c r="R131" s="22" t="s">
        <v>43</v>
      </c>
      <c r="S131" s="22" t="s">
        <v>45</v>
      </c>
      <c r="T131" s="9">
        <v>0.54166666666666663</v>
      </c>
      <c r="U131" s="9">
        <v>0.6875</v>
      </c>
      <c r="V131" s="10" t="s">
        <v>47</v>
      </c>
      <c r="W131" s="10" t="s">
        <v>49</v>
      </c>
      <c r="X131">
        <f t="shared" si="3"/>
        <v>0</v>
      </c>
      <c r="Y131">
        <f>ROWS($M$4:$M131)</f>
        <v>128</v>
      </c>
      <c r="Z131">
        <f t="shared" si="4"/>
        <v>128</v>
      </c>
      <c r="AA131">
        <f t="shared" si="5"/>
        <v>128</v>
      </c>
      <c r="AB131"/>
    </row>
    <row r="132" spans="1:28" ht="20.100000000000001" customHeight="1" x14ac:dyDescent="0.25">
      <c r="A132" s="23">
        <f>IFERROR(INDEX($M$4:$W$247,$AA132,COLUMNS($M$3:M130)),"")</f>
        <v>129</v>
      </c>
      <c r="B132" s="8">
        <f>IFERROR(INDEX($M$4:$W$247,$AA132,COLUMNS($M$3:N130)),"")</f>
        <v>42924</v>
      </c>
      <c r="C132" s="14">
        <f>IFERROR(INDEX($M$4:$W$247,$AA132,COLUMNS($M$3:O130)),"")</f>
        <v>3</v>
      </c>
      <c r="D132" s="23" t="str">
        <f>IFERROR(INDEX($M$4:$W$247,$AA132,COLUMNS($M$3:P130)),"")</f>
        <v>Saturday</v>
      </c>
      <c r="E132" s="58" t="str">
        <f>IFERROR(INDEX($M$4:$W$247,$AA132,COLUMNS($M$3:Q130)),"")</f>
        <v>Saskatoon</v>
      </c>
      <c r="F132" s="58" t="str">
        <f>IFERROR(INDEX($M$4:$W$247,$AA132,COLUMNS($M$3:R130)),"")</f>
        <v>Pierre Radisson</v>
      </c>
      <c r="G132" s="58" t="str">
        <f>IFERROR(INDEX($M$4:$W$247,$AA132,COLUMNS($M$3:S130)),"")</f>
        <v>T20 Saskatoon</v>
      </c>
      <c r="H132" s="126">
        <f>IFERROR(INDEX($M$4:$W$247,$AA132,COLUMNS($M$3:T130)),"")</f>
        <v>0.54166666666666663</v>
      </c>
      <c r="I132" s="126">
        <f>IFERROR(INDEX($M$4:$W$247,$AA132,COLUMNS($M$3:U130)),"")</f>
        <v>0.6875</v>
      </c>
      <c r="J132" s="127" t="str">
        <f>IFERROR(INDEX($M$4:$W$247,$AA132,COLUMNS($M$3:V130)),"")</f>
        <v>Stars</v>
      </c>
      <c r="K132" s="127" t="str">
        <f>IFERROR(INDEX($M$4:$W$247,$AA132,COLUMNS($M$3:W130)),"")</f>
        <v>Kingsmen XI</v>
      </c>
      <c r="M132" s="23">
        <v>129</v>
      </c>
      <c r="N132" s="8">
        <v>42924</v>
      </c>
      <c r="O132" s="14">
        <v>3</v>
      </c>
      <c r="P132" s="23" t="s">
        <v>9</v>
      </c>
      <c r="Q132" s="16" t="s">
        <v>27</v>
      </c>
      <c r="R132" s="20" t="s">
        <v>28</v>
      </c>
      <c r="S132" s="20" t="s">
        <v>45</v>
      </c>
      <c r="T132" s="9">
        <v>0.54166666666666663</v>
      </c>
      <c r="U132" s="9">
        <v>0.6875</v>
      </c>
      <c r="V132" s="10" t="s">
        <v>34</v>
      </c>
      <c r="W132" s="10" t="s">
        <v>68</v>
      </c>
      <c r="X132">
        <f t="shared" si="3"/>
        <v>0</v>
      </c>
      <c r="Y132">
        <f>ROWS($M$4:$M132)</f>
        <v>129</v>
      </c>
      <c r="Z132">
        <f t="shared" si="4"/>
        <v>129</v>
      </c>
      <c r="AA132">
        <f t="shared" si="5"/>
        <v>129</v>
      </c>
      <c r="AB132"/>
    </row>
    <row r="133" spans="1:28" ht="20.100000000000001" customHeight="1" x14ac:dyDescent="0.25">
      <c r="A133" s="23">
        <f>IFERROR(INDEX($M$4:$W$247,$AA133,COLUMNS($M$3:M131)),"")</f>
        <v>130</v>
      </c>
      <c r="B133" s="8">
        <f>IFERROR(INDEX($M$4:$W$247,$AA133,COLUMNS($M$3:N131)),"")</f>
        <v>42925</v>
      </c>
      <c r="C133" s="14">
        <f>IFERROR(INDEX($M$4:$W$247,$AA133,COLUMNS($M$3:O131)),"")</f>
        <v>2</v>
      </c>
      <c r="D133" s="23" t="str">
        <f>IFERROR(INDEX($M$4:$W$247,$AA133,COLUMNS($M$3:P131)),"")</f>
        <v>Sunday</v>
      </c>
      <c r="E133" s="58" t="str">
        <f>IFERROR(INDEX($M$4:$W$247,$AA133,COLUMNS($M$3:Q131)),"")</f>
        <v>Regina</v>
      </c>
      <c r="F133" s="58" t="str">
        <f>IFERROR(INDEX($M$4:$W$247,$AA133,COLUMNS($M$3:R131)),"")</f>
        <v>Douglas</v>
      </c>
      <c r="G133" s="58" t="str">
        <f>IFERROR(INDEX($M$4:$W$247,$AA133,COLUMNS($M$3:S131)),"")</f>
        <v>ODP DIV II</v>
      </c>
      <c r="H133" s="126">
        <f>IFERROR(INDEX($M$4:$W$247,$AA133,COLUMNS($M$3:T131)),"")</f>
        <v>0.42708333333333331</v>
      </c>
      <c r="I133" s="126">
        <f>IFERROR(INDEX($M$4:$W$247,$AA133,COLUMNS($M$3:U131)),"")</f>
        <v>0.69791666666666663</v>
      </c>
      <c r="J133" s="127" t="str">
        <f>IFERROR(INDEX($M$4:$W$247,$AA133,COLUMNS($M$3:V131)),"")</f>
        <v>Titans Bolt</v>
      </c>
      <c r="K133" s="127" t="str">
        <f>IFERROR(INDEX($M$4:$W$247,$AA133,COLUMNS($M$3:W131)),"")</f>
        <v>MJ Gladiators</v>
      </c>
      <c r="M133" s="23">
        <v>130</v>
      </c>
      <c r="N133" s="8">
        <v>42925</v>
      </c>
      <c r="O133" s="14">
        <v>2</v>
      </c>
      <c r="P133" s="23" t="s">
        <v>29</v>
      </c>
      <c r="Q133" s="17" t="s">
        <v>10</v>
      </c>
      <c r="R133" s="21" t="s">
        <v>11</v>
      </c>
      <c r="S133" s="21" t="s">
        <v>40</v>
      </c>
      <c r="T133" s="9">
        <v>0.42708333333333331</v>
      </c>
      <c r="U133" s="9">
        <v>0.69791666666666663</v>
      </c>
      <c r="V133" s="10" t="s">
        <v>171</v>
      </c>
      <c r="W133" s="10" t="s">
        <v>65</v>
      </c>
      <c r="X133">
        <f t="shared" ref="X133:X196" si="6">IF(OR(V133=$X$1,W133=$X$1),1,0)</f>
        <v>0</v>
      </c>
      <c r="Y133">
        <f>ROWS($M$4:$M133)</f>
        <v>130</v>
      </c>
      <c r="Z133">
        <f t="shared" ref="Z133:Z196" si="7">IF(OR(ISNUMBER(SEARCH($X$1,V133)),ISNUMBER(SEARCH($X$1,W133))),Y133,"")</f>
        <v>130</v>
      </c>
      <c r="AA133">
        <f t="shared" ref="AA133:AA196" si="8">IFERROR(SMALL($Z$4:$Z$247,Y133),"")</f>
        <v>130</v>
      </c>
      <c r="AB133"/>
    </row>
    <row r="134" spans="1:28" ht="20.100000000000001" customHeight="1" x14ac:dyDescent="0.25">
      <c r="A134" s="23">
        <f>IFERROR(INDEX($M$4:$W$247,$AA134,COLUMNS($M$3:M132)),"")</f>
        <v>131</v>
      </c>
      <c r="B134" s="8">
        <f>IFERROR(INDEX($M$4:$W$247,$AA134,COLUMNS($M$3:N132)),"")</f>
        <v>42925</v>
      </c>
      <c r="C134" s="14">
        <f>IFERROR(INDEX($M$4:$W$247,$AA134,COLUMNS($M$3:O132)),"")</f>
        <v>3</v>
      </c>
      <c r="D134" s="23" t="str">
        <f>IFERROR(INDEX($M$4:$W$247,$AA134,COLUMNS($M$3:P132)),"")</f>
        <v>Sunday</v>
      </c>
      <c r="E134" s="58" t="str">
        <f>IFERROR(INDEX($M$4:$W$247,$AA134,COLUMNS($M$3:Q132)),"")</f>
        <v>Regina</v>
      </c>
      <c r="F134" s="58" t="str">
        <f>IFERROR(INDEX($M$4:$W$247,$AA134,COLUMNS($M$3:R132)),"")</f>
        <v>Douglas</v>
      </c>
      <c r="G134" s="58" t="str">
        <f>IFERROR(INDEX($M$4:$W$247,$AA134,COLUMNS($M$3:S132)),"")</f>
        <v>T20 Group 2</v>
      </c>
      <c r="H134" s="126">
        <f>IFERROR(INDEX($M$4:$W$247,$AA134,COLUMNS($M$3:T132)),"")</f>
        <v>0.70833333333333337</v>
      </c>
      <c r="I134" s="126">
        <f>IFERROR(INDEX($M$4:$W$247,$AA134,COLUMNS($M$3:U132)),"")</f>
        <v>0.85416666666666674</v>
      </c>
      <c r="J134" s="127" t="str">
        <f>IFERROR(INDEX($M$4:$W$247,$AA134,COLUMNS($M$3:V132)),"")</f>
        <v>BallBusters</v>
      </c>
      <c r="K134" s="127" t="str">
        <f>IFERROR(INDEX($M$4:$W$247,$AA134,COLUMNS($M$3:W132)),"")</f>
        <v>QueenCity</v>
      </c>
      <c r="M134" s="23">
        <v>131</v>
      </c>
      <c r="N134" s="8">
        <v>42925</v>
      </c>
      <c r="O134" s="14">
        <v>3</v>
      </c>
      <c r="P134" s="23" t="s">
        <v>29</v>
      </c>
      <c r="Q134" s="17" t="s">
        <v>10</v>
      </c>
      <c r="R134" s="19" t="s">
        <v>11</v>
      </c>
      <c r="S134" s="19" t="s">
        <v>15</v>
      </c>
      <c r="T134" s="9">
        <v>0.70833333333333337</v>
      </c>
      <c r="U134" s="9">
        <v>0.85416666666666674</v>
      </c>
      <c r="V134" s="10" t="s">
        <v>30</v>
      </c>
      <c r="W134" s="10" t="s">
        <v>21</v>
      </c>
      <c r="X134">
        <f t="shared" si="6"/>
        <v>0</v>
      </c>
      <c r="Y134">
        <f>ROWS($M$4:$M134)</f>
        <v>131</v>
      </c>
      <c r="Z134">
        <f t="shared" si="7"/>
        <v>131</v>
      </c>
      <c r="AA134">
        <f t="shared" si="8"/>
        <v>131</v>
      </c>
      <c r="AB134"/>
    </row>
    <row r="135" spans="1:28" ht="20.100000000000001" customHeight="1" x14ac:dyDescent="0.25">
      <c r="A135" s="23">
        <f>IFERROR(INDEX($M$4:$W$247,$AA135,COLUMNS($M$3:M133)),"")</f>
        <v>132</v>
      </c>
      <c r="B135" s="8">
        <f>IFERROR(INDEX($M$4:$W$247,$AA135,COLUMNS($M$3:N133)),"")</f>
        <v>42925</v>
      </c>
      <c r="C135" s="14">
        <f>IFERROR(INDEX($M$4:$W$247,$AA135,COLUMNS($M$3:O133)),"")</f>
        <v>1</v>
      </c>
      <c r="D135" s="23" t="str">
        <f>IFERROR(INDEX($M$4:$W$247,$AA135,COLUMNS($M$3:P133)),"")</f>
        <v>Sunday</v>
      </c>
      <c r="E135" s="58" t="str">
        <f>IFERROR(INDEX($M$4:$W$247,$AA135,COLUMNS($M$3:Q133)),"")</f>
        <v>Regina</v>
      </c>
      <c r="F135" s="58" t="str">
        <f>IFERROR(INDEX($M$4:$W$247,$AA135,COLUMNS($M$3:R133)),"")</f>
        <v>Grassick</v>
      </c>
      <c r="G135" s="58" t="str">
        <f>IFERROR(INDEX($M$4:$W$247,$AA135,COLUMNS($M$3:S133)),"")</f>
        <v>T20 Group 2</v>
      </c>
      <c r="H135" s="126">
        <f>IFERROR(INDEX($M$4:$W$247,$AA135,COLUMNS($M$3:T133)),"")</f>
        <v>0.375</v>
      </c>
      <c r="I135" s="126">
        <f>IFERROR(INDEX($M$4:$W$247,$AA135,COLUMNS($M$3:U133)),"")</f>
        <v>0.52083333333333337</v>
      </c>
      <c r="J135" s="127" t="str">
        <f>IFERROR(INDEX($M$4:$W$247,$AA135,COLUMNS($M$3:V133)),"")</f>
        <v>WC Vikings</v>
      </c>
      <c r="K135" s="127" t="str">
        <f>IFERROR(INDEX($M$4:$W$247,$AA135,COLUMNS($M$3:W133)),"")</f>
        <v>Yorkton Yorkers</v>
      </c>
      <c r="M135" s="23">
        <v>132</v>
      </c>
      <c r="N135" s="8">
        <v>42925</v>
      </c>
      <c r="O135" s="14">
        <v>1</v>
      </c>
      <c r="P135" s="23" t="s">
        <v>29</v>
      </c>
      <c r="Q135" s="15" t="s">
        <v>10</v>
      </c>
      <c r="R135" s="19" t="s">
        <v>20</v>
      </c>
      <c r="S135" s="19" t="s">
        <v>15</v>
      </c>
      <c r="T135" s="9">
        <v>0.375</v>
      </c>
      <c r="U135" s="9">
        <v>0.52083333333333337</v>
      </c>
      <c r="V135" s="10" t="s">
        <v>175</v>
      </c>
      <c r="W135" s="10" t="s">
        <v>176</v>
      </c>
      <c r="X135">
        <f t="shared" si="6"/>
        <v>0</v>
      </c>
      <c r="Y135">
        <f>ROWS($M$4:$M135)</f>
        <v>132</v>
      </c>
      <c r="Z135">
        <f t="shared" si="7"/>
        <v>132</v>
      </c>
      <c r="AA135">
        <f t="shared" si="8"/>
        <v>132</v>
      </c>
      <c r="AB135"/>
    </row>
    <row r="136" spans="1:28" ht="20.100000000000001" customHeight="1" x14ac:dyDescent="0.25">
      <c r="A136" s="23">
        <f>IFERROR(INDEX($M$4:$W$247,$AA136,COLUMNS($M$3:M134)),"")</f>
        <v>133</v>
      </c>
      <c r="B136" s="8">
        <f>IFERROR(INDEX($M$4:$W$247,$AA136,COLUMNS($M$3:N134)),"")</f>
        <v>42925</v>
      </c>
      <c r="C136" s="14">
        <f>IFERROR(INDEX($M$4:$W$247,$AA136,COLUMNS($M$3:O134)),"")</f>
        <v>2</v>
      </c>
      <c r="D136" s="23" t="str">
        <f>IFERROR(INDEX($M$4:$W$247,$AA136,COLUMNS($M$3:P134)),"")</f>
        <v>Sunday</v>
      </c>
      <c r="E136" s="58" t="str">
        <f>IFERROR(INDEX($M$4:$W$247,$AA136,COLUMNS($M$3:Q134)),"")</f>
        <v>Regina</v>
      </c>
      <c r="F136" s="58" t="str">
        <f>IFERROR(INDEX($M$4:$W$247,$AA136,COLUMNS($M$3:R134)),"")</f>
        <v>Grassick</v>
      </c>
      <c r="G136" s="58" t="str">
        <f>IFERROR(INDEX($M$4:$W$247,$AA136,COLUMNS($M$3:S134)),"")</f>
        <v>T20 Group 2</v>
      </c>
      <c r="H136" s="126">
        <f>IFERROR(INDEX($M$4:$W$247,$AA136,COLUMNS($M$3:T134)),"")</f>
        <v>0.54166666666666663</v>
      </c>
      <c r="I136" s="126">
        <f>IFERROR(INDEX($M$4:$W$247,$AA136,COLUMNS($M$3:U134)),"")</f>
        <v>0.6875</v>
      </c>
      <c r="J136" s="127" t="str">
        <f>IFERROR(INDEX($M$4:$W$247,$AA136,COLUMNS($M$3:V134)),"")</f>
        <v>RCK</v>
      </c>
      <c r="K136" s="127" t="str">
        <f>IFERROR(INDEX($M$4:$W$247,$AA136,COLUMNS($M$3:W134)),"")</f>
        <v>Yorkton Yorkers</v>
      </c>
      <c r="M136" s="23">
        <v>133</v>
      </c>
      <c r="N136" s="8">
        <v>42925</v>
      </c>
      <c r="O136" s="14">
        <v>2</v>
      </c>
      <c r="P136" s="23" t="s">
        <v>29</v>
      </c>
      <c r="Q136" s="15" t="s">
        <v>10</v>
      </c>
      <c r="R136" s="19" t="s">
        <v>20</v>
      </c>
      <c r="S136" s="19" t="s">
        <v>15</v>
      </c>
      <c r="T136" s="9">
        <v>0.54166666666666663</v>
      </c>
      <c r="U136" s="9">
        <v>0.6875</v>
      </c>
      <c r="V136" s="10" t="s">
        <v>13</v>
      </c>
      <c r="W136" s="10" t="s">
        <v>176</v>
      </c>
      <c r="X136">
        <f t="shared" si="6"/>
        <v>0</v>
      </c>
      <c r="Y136">
        <f>ROWS($M$4:$M136)</f>
        <v>133</v>
      </c>
      <c r="Z136">
        <f t="shared" si="7"/>
        <v>133</v>
      </c>
      <c r="AA136">
        <f t="shared" si="8"/>
        <v>133</v>
      </c>
      <c r="AB136"/>
    </row>
    <row r="137" spans="1:28" ht="20.100000000000001" customHeight="1" x14ac:dyDescent="0.25">
      <c r="A137" s="23">
        <f>IFERROR(INDEX($M$4:$W$247,$AA137,COLUMNS($M$3:M135)),"")</f>
        <v>134</v>
      </c>
      <c r="B137" s="8">
        <f>IFERROR(INDEX($M$4:$W$247,$AA137,COLUMNS($M$3:N135)),"")</f>
        <v>42925</v>
      </c>
      <c r="C137" s="14">
        <f>IFERROR(INDEX($M$4:$W$247,$AA137,COLUMNS($M$3:O135)),"")</f>
        <v>2</v>
      </c>
      <c r="D137" s="23" t="str">
        <f>IFERROR(INDEX($M$4:$W$247,$AA137,COLUMNS($M$3:P135)),"")</f>
        <v>Sunday</v>
      </c>
      <c r="E137" s="58" t="str">
        <f>IFERROR(INDEX($M$4:$W$247,$AA137,COLUMNS($M$3:Q135)),"")</f>
        <v>Saskatoon</v>
      </c>
      <c r="F137" s="58" t="str">
        <f>IFERROR(INDEX($M$4:$W$247,$AA137,COLUMNS($M$3:R135)),"")</f>
        <v>New Ground</v>
      </c>
      <c r="G137" s="58" t="str">
        <f>IFERROR(INDEX($M$4:$W$247,$AA137,COLUMNS($M$3:S135)),"")</f>
        <v>T20 Saskatoon</v>
      </c>
      <c r="H137" s="126">
        <f>IFERROR(INDEX($M$4:$W$247,$AA137,COLUMNS($M$3:T135)),"")</f>
        <v>0.375</v>
      </c>
      <c r="I137" s="126">
        <f>IFERROR(INDEX($M$4:$W$247,$AA137,COLUMNS($M$3:U135)),"")</f>
        <v>0.52083333333333337</v>
      </c>
      <c r="J137" s="127" t="str">
        <f>IFERROR(INDEX($M$4:$W$247,$AA137,COLUMNS($M$3:V135)),"")</f>
        <v>Tigers</v>
      </c>
      <c r="K137" s="127" t="str">
        <f>IFERROR(INDEX($M$4:$W$247,$AA137,COLUMNS($M$3:W135)),"")</f>
        <v>PA Pythons</v>
      </c>
      <c r="M137" s="23">
        <v>134</v>
      </c>
      <c r="N137" s="8">
        <v>42925</v>
      </c>
      <c r="O137" s="14">
        <v>2</v>
      </c>
      <c r="P137" s="23" t="s">
        <v>29</v>
      </c>
      <c r="Q137" s="18" t="s">
        <v>27</v>
      </c>
      <c r="R137" s="22" t="s">
        <v>43</v>
      </c>
      <c r="S137" s="22" t="s">
        <v>45</v>
      </c>
      <c r="T137" s="9">
        <v>0.375</v>
      </c>
      <c r="U137" s="9">
        <v>0.52083333333333337</v>
      </c>
      <c r="V137" s="10" t="s">
        <v>46</v>
      </c>
      <c r="W137" s="10" t="s">
        <v>173</v>
      </c>
      <c r="X137">
        <f t="shared" si="6"/>
        <v>0</v>
      </c>
      <c r="Y137">
        <f>ROWS($M$4:$M137)</f>
        <v>134</v>
      </c>
      <c r="Z137">
        <f t="shared" si="7"/>
        <v>134</v>
      </c>
      <c r="AA137">
        <f t="shared" si="8"/>
        <v>134</v>
      </c>
      <c r="AB137"/>
    </row>
    <row r="138" spans="1:28" ht="20.100000000000001" customHeight="1" x14ac:dyDescent="0.25">
      <c r="A138" s="23">
        <f>IFERROR(INDEX($M$4:$W$247,$AA138,COLUMNS($M$3:M136)),"")</f>
        <v>135</v>
      </c>
      <c r="B138" s="8">
        <f>IFERROR(INDEX($M$4:$W$247,$AA138,COLUMNS($M$3:N136)),"")</f>
        <v>42925</v>
      </c>
      <c r="C138" s="14">
        <f>IFERROR(INDEX($M$4:$W$247,$AA138,COLUMNS($M$3:O136)),"")</f>
        <v>3</v>
      </c>
      <c r="D138" s="23" t="str">
        <f>IFERROR(INDEX($M$4:$W$247,$AA138,COLUMNS($M$3:P136)),"")</f>
        <v>Sunday</v>
      </c>
      <c r="E138" s="58" t="str">
        <f>IFERROR(INDEX($M$4:$W$247,$AA138,COLUMNS($M$3:Q136)),"")</f>
        <v>Saskatoon</v>
      </c>
      <c r="F138" s="58" t="str">
        <f>IFERROR(INDEX($M$4:$W$247,$AA138,COLUMNS($M$3:R136)),"")</f>
        <v>New Ground</v>
      </c>
      <c r="G138" s="58" t="str">
        <f>IFERROR(INDEX($M$4:$W$247,$AA138,COLUMNS($M$3:S136)),"")</f>
        <v>T20 Saskatoon</v>
      </c>
      <c r="H138" s="126">
        <f>IFERROR(INDEX($M$4:$W$247,$AA138,COLUMNS($M$3:T136)),"")</f>
        <v>0.54166666666666663</v>
      </c>
      <c r="I138" s="126">
        <f>IFERROR(INDEX($M$4:$W$247,$AA138,COLUMNS($M$3:U136)),"")</f>
        <v>0.6875</v>
      </c>
      <c r="J138" s="127" t="str">
        <f>IFERROR(INDEX($M$4:$W$247,$AA138,COLUMNS($M$3:V136)),"")</f>
        <v>Hamptons</v>
      </c>
      <c r="K138" s="127" t="str">
        <f>IFERROR(INDEX($M$4:$W$247,$AA138,COLUMNS($M$3:W136)),"")</f>
        <v>PA Pythons</v>
      </c>
      <c r="M138" s="23">
        <v>135</v>
      </c>
      <c r="N138" s="8">
        <v>42925</v>
      </c>
      <c r="O138" s="14">
        <v>3</v>
      </c>
      <c r="P138" s="23" t="s">
        <v>29</v>
      </c>
      <c r="Q138" s="18" t="s">
        <v>27</v>
      </c>
      <c r="R138" s="22" t="s">
        <v>43</v>
      </c>
      <c r="S138" s="22" t="s">
        <v>45</v>
      </c>
      <c r="T138" s="9">
        <v>0.54166666666666663</v>
      </c>
      <c r="U138" s="9">
        <v>0.6875</v>
      </c>
      <c r="V138" s="10" t="s">
        <v>41</v>
      </c>
      <c r="W138" s="10" t="s">
        <v>173</v>
      </c>
      <c r="X138">
        <f t="shared" si="6"/>
        <v>0</v>
      </c>
      <c r="Y138">
        <f>ROWS($M$4:$M138)</f>
        <v>135</v>
      </c>
      <c r="Z138">
        <f t="shared" si="7"/>
        <v>135</v>
      </c>
      <c r="AA138">
        <f t="shared" si="8"/>
        <v>135</v>
      </c>
      <c r="AB138"/>
    </row>
    <row r="139" spans="1:28" ht="20.100000000000001" customHeight="1" x14ac:dyDescent="0.25">
      <c r="A139" s="23">
        <f>IFERROR(INDEX($M$4:$W$247,$AA139,COLUMNS($M$3:M137)),"")</f>
        <v>136</v>
      </c>
      <c r="B139" s="8">
        <f>IFERROR(INDEX($M$4:$W$247,$AA139,COLUMNS($M$3:N137)),"")</f>
        <v>42925</v>
      </c>
      <c r="C139" s="14">
        <f>IFERROR(INDEX($M$4:$W$247,$AA139,COLUMNS($M$3:O137)),"")</f>
        <v>3</v>
      </c>
      <c r="D139" s="23" t="str">
        <f>IFERROR(INDEX($M$4:$W$247,$AA139,COLUMNS($M$3:P137)),"")</f>
        <v>Sunday</v>
      </c>
      <c r="E139" s="58" t="str">
        <f>IFERROR(INDEX($M$4:$W$247,$AA139,COLUMNS($M$3:Q137)),"")</f>
        <v>Saskatoon</v>
      </c>
      <c r="F139" s="58" t="str">
        <f>IFERROR(INDEX($M$4:$W$247,$AA139,COLUMNS($M$3:R137)),"")</f>
        <v>New Ground</v>
      </c>
      <c r="G139" s="58" t="str">
        <f>IFERROR(INDEX($M$4:$W$247,$AA139,COLUMNS($M$3:S137)),"")</f>
        <v>T20 Saskatoon</v>
      </c>
      <c r="H139" s="126">
        <f>IFERROR(INDEX($M$4:$W$247,$AA139,COLUMNS($M$3:T137)),"")</f>
        <v>0.70833333333333337</v>
      </c>
      <c r="I139" s="126">
        <f>IFERROR(INDEX($M$4:$W$247,$AA139,COLUMNS($M$3:U137)),"")</f>
        <v>0.85416666666666674</v>
      </c>
      <c r="J139" s="127" t="str">
        <f>IFERROR(INDEX($M$4:$W$247,$AA139,COLUMNS($M$3:V137)),"")</f>
        <v>Stars</v>
      </c>
      <c r="K139" s="127" t="str">
        <f>IFERROR(INDEX($M$4:$W$247,$AA139,COLUMNS($M$3:W137)),"")</f>
        <v>Warriors</v>
      </c>
      <c r="M139" s="23">
        <v>136</v>
      </c>
      <c r="N139" s="8">
        <v>42925</v>
      </c>
      <c r="O139" s="14">
        <v>3</v>
      </c>
      <c r="P139" s="23" t="s">
        <v>29</v>
      </c>
      <c r="Q139" s="18" t="s">
        <v>27</v>
      </c>
      <c r="R139" s="22" t="s">
        <v>43</v>
      </c>
      <c r="S139" s="22" t="s">
        <v>45</v>
      </c>
      <c r="T139" s="9">
        <v>0.70833333333333337</v>
      </c>
      <c r="U139" s="9">
        <v>0.85416666666666674</v>
      </c>
      <c r="V139" s="10" t="s">
        <v>34</v>
      </c>
      <c r="W139" s="10" t="s">
        <v>35</v>
      </c>
      <c r="X139">
        <f t="shared" si="6"/>
        <v>0</v>
      </c>
      <c r="Y139">
        <f>ROWS($M$4:$M139)</f>
        <v>136</v>
      </c>
      <c r="Z139">
        <f t="shared" si="7"/>
        <v>136</v>
      </c>
      <c r="AA139">
        <f t="shared" si="8"/>
        <v>136</v>
      </c>
      <c r="AB139"/>
    </row>
    <row r="140" spans="1:28" ht="20.100000000000001" customHeight="1" x14ac:dyDescent="0.25">
      <c r="A140" s="23">
        <f>IFERROR(INDEX($M$4:$W$247,$AA140,COLUMNS($M$3:M138)),"")</f>
        <v>137</v>
      </c>
      <c r="B140" s="8">
        <f>IFERROR(INDEX($M$4:$W$247,$AA140,COLUMNS($M$3:N138)),"")</f>
        <v>42925</v>
      </c>
      <c r="C140" s="14">
        <f>IFERROR(INDEX($M$4:$W$247,$AA140,COLUMNS($M$3:O138)),"")</f>
        <v>2</v>
      </c>
      <c r="D140" s="23" t="str">
        <f>IFERROR(INDEX($M$4:$W$247,$AA140,COLUMNS($M$3:P138)),"")</f>
        <v>Sunday</v>
      </c>
      <c r="E140" s="58" t="str">
        <f>IFERROR(INDEX($M$4:$W$247,$AA140,COLUMNS($M$3:Q138)),"")</f>
        <v>Saskatoon</v>
      </c>
      <c r="F140" s="58" t="str">
        <f>IFERROR(INDEX($M$4:$W$247,$AA140,COLUMNS($M$3:R138)),"")</f>
        <v>Pierre Radisson</v>
      </c>
      <c r="G140" s="58" t="str">
        <f>IFERROR(INDEX($M$4:$W$247,$AA140,COLUMNS($M$3:S138)),"")</f>
        <v>ODP DIV I</v>
      </c>
      <c r="H140" s="126">
        <f>IFERROR(INDEX($M$4:$W$247,$AA140,COLUMNS($M$3:T138)),"")</f>
        <v>0.52083333333333337</v>
      </c>
      <c r="I140" s="126">
        <f>IFERROR(INDEX($M$4:$W$247,$AA140,COLUMNS($M$3:U138)),"")</f>
        <v>0.85416666666666663</v>
      </c>
      <c r="J140" s="127" t="str">
        <f>IFERROR(INDEX($M$4:$W$247,$AA140,COLUMNS($M$3:V138)),"")</f>
        <v>Knight Riders</v>
      </c>
      <c r="K140" s="127" t="str">
        <f>IFERROR(INDEX($M$4:$W$247,$AA140,COLUMNS($M$3:W138)),"")</f>
        <v>RSK</v>
      </c>
      <c r="M140" s="23">
        <v>137</v>
      </c>
      <c r="N140" s="8">
        <v>42925</v>
      </c>
      <c r="O140" s="14">
        <v>2</v>
      </c>
      <c r="P140" s="23" t="s">
        <v>29</v>
      </c>
      <c r="Q140" s="16" t="s">
        <v>27</v>
      </c>
      <c r="R140" s="16" t="s">
        <v>28</v>
      </c>
      <c r="S140" s="16" t="s">
        <v>33</v>
      </c>
      <c r="T140" s="9">
        <v>0.52083333333333337</v>
      </c>
      <c r="U140" s="9">
        <v>0.85416666666666663</v>
      </c>
      <c r="V140" s="10" t="s">
        <v>48</v>
      </c>
      <c r="W140" s="10" t="s">
        <v>32</v>
      </c>
      <c r="X140">
        <f t="shared" si="6"/>
        <v>0</v>
      </c>
      <c r="Y140">
        <f>ROWS($M$4:$M140)</f>
        <v>137</v>
      </c>
      <c r="Z140">
        <f t="shared" si="7"/>
        <v>137</v>
      </c>
      <c r="AA140">
        <f t="shared" si="8"/>
        <v>137</v>
      </c>
      <c r="AB140"/>
    </row>
    <row r="141" spans="1:28" ht="20.100000000000001" customHeight="1" x14ac:dyDescent="0.25">
      <c r="A141" s="23">
        <f>IFERROR(INDEX($M$4:$W$247,$AA141,COLUMNS($M$3:M139)),"")</f>
        <v>138</v>
      </c>
      <c r="B141" s="8">
        <f>IFERROR(INDEX($M$4:$W$247,$AA141,COLUMNS($M$3:N139)),"")</f>
        <v>42927</v>
      </c>
      <c r="C141" s="14">
        <f>IFERROR(INDEX($M$4:$W$247,$AA141,COLUMNS($M$3:O139)),"")</f>
        <v>3</v>
      </c>
      <c r="D141" s="23" t="str">
        <f>IFERROR(INDEX($M$4:$W$247,$AA141,COLUMNS($M$3:P139)),"")</f>
        <v>Tuesday</v>
      </c>
      <c r="E141" s="58" t="str">
        <f>IFERROR(INDEX($M$4:$W$247,$AA141,COLUMNS($M$3:Q139)),"")</f>
        <v>Regina</v>
      </c>
      <c r="F141" s="58" t="str">
        <f>IFERROR(INDEX($M$4:$W$247,$AA141,COLUMNS($M$3:R139)),"")</f>
        <v>Douglas</v>
      </c>
      <c r="G141" s="58" t="str">
        <f>IFERROR(INDEX($M$4:$W$247,$AA141,COLUMNS($M$3:S139)),"")</f>
        <v>T20 Group 1</v>
      </c>
      <c r="H141" s="126">
        <f>IFERROR(INDEX($M$4:$W$247,$AA141,COLUMNS($M$3:T139)),"")</f>
        <v>0.70833333333333337</v>
      </c>
      <c r="I141" s="126">
        <f>IFERROR(INDEX($M$4:$W$247,$AA141,COLUMNS($M$3:U139)),"")</f>
        <v>0.85416666666666674</v>
      </c>
      <c r="J141" s="127" t="str">
        <f>IFERROR(INDEX($M$4:$W$247,$AA141,COLUMNS($M$3:V139)),"")</f>
        <v>Rangers</v>
      </c>
      <c r="K141" s="127" t="str">
        <f>IFERROR(INDEX($M$4:$W$247,$AA141,COLUMNS($M$3:W139)),"")</f>
        <v>Royals</v>
      </c>
      <c r="M141" s="23">
        <v>138</v>
      </c>
      <c r="N141" s="8">
        <v>42927</v>
      </c>
      <c r="O141" s="14">
        <v>3</v>
      </c>
      <c r="P141" s="23" t="s">
        <v>37</v>
      </c>
      <c r="Q141" s="15" t="s">
        <v>10</v>
      </c>
      <c r="R141" s="18" t="s">
        <v>11</v>
      </c>
      <c r="S141" s="18" t="s">
        <v>12</v>
      </c>
      <c r="T141" s="9">
        <v>0.70833333333333337</v>
      </c>
      <c r="U141" s="9">
        <v>0.85416666666666674</v>
      </c>
      <c r="V141" s="10" t="s">
        <v>31</v>
      </c>
      <c r="W141" s="10" t="s">
        <v>19</v>
      </c>
      <c r="X141">
        <f t="shared" si="6"/>
        <v>0</v>
      </c>
      <c r="Y141">
        <f>ROWS($M$4:$M141)</f>
        <v>138</v>
      </c>
      <c r="Z141">
        <f t="shared" si="7"/>
        <v>138</v>
      </c>
      <c r="AA141">
        <f t="shared" si="8"/>
        <v>138</v>
      </c>
      <c r="AB141"/>
    </row>
    <row r="142" spans="1:28" ht="20.100000000000001" customHeight="1" x14ac:dyDescent="0.25">
      <c r="A142" s="23">
        <f>IFERROR(INDEX($M$4:$W$247,$AA142,COLUMNS($M$3:M140)),"")</f>
        <v>139</v>
      </c>
      <c r="B142" s="8">
        <f>IFERROR(INDEX($M$4:$W$247,$AA142,COLUMNS($M$3:N140)),"")</f>
        <v>42929</v>
      </c>
      <c r="C142" s="14">
        <f>IFERROR(INDEX($M$4:$W$247,$AA142,COLUMNS($M$3:O140)),"")</f>
        <v>3</v>
      </c>
      <c r="D142" s="23" t="str">
        <f>IFERROR(INDEX($M$4:$W$247,$AA142,COLUMNS($M$3:P140)),"")</f>
        <v>Thursday</v>
      </c>
      <c r="E142" s="58" t="str">
        <f>IFERROR(INDEX($M$4:$W$247,$AA142,COLUMNS($M$3:Q140)),"")</f>
        <v>Regina</v>
      </c>
      <c r="F142" s="58" t="str">
        <f>IFERROR(INDEX($M$4:$W$247,$AA142,COLUMNS($M$3:R140)),"")</f>
        <v>Douglas</v>
      </c>
      <c r="G142" s="58" t="str">
        <f>IFERROR(INDEX($M$4:$W$247,$AA142,COLUMNS($M$3:S140)),"")</f>
        <v>T20 Group 2</v>
      </c>
      <c r="H142" s="126">
        <f>IFERROR(INDEX($M$4:$W$247,$AA142,COLUMNS($M$3:T140)),"")</f>
        <v>0.70833333333333337</v>
      </c>
      <c r="I142" s="126">
        <f>IFERROR(INDEX($M$4:$W$247,$AA142,COLUMNS($M$3:U140)),"")</f>
        <v>0.85416666666666674</v>
      </c>
      <c r="J142" s="127" t="str">
        <f>IFERROR(INDEX($M$4:$W$247,$AA142,COLUMNS($M$3:V140)),"")</f>
        <v>Rebels</v>
      </c>
      <c r="K142" s="127" t="str">
        <f>IFERROR(INDEX($M$4:$W$247,$AA142,COLUMNS($M$3:W140)),"")</f>
        <v>Titans Tornado</v>
      </c>
      <c r="M142" s="23">
        <v>139</v>
      </c>
      <c r="N142" s="8">
        <v>42929</v>
      </c>
      <c r="O142" s="14">
        <v>3</v>
      </c>
      <c r="P142" s="23" t="s">
        <v>38</v>
      </c>
      <c r="Q142" s="15" t="s">
        <v>10</v>
      </c>
      <c r="R142" s="19" t="s">
        <v>11</v>
      </c>
      <c r="S142" s="19" t="s">
        <v>15</v>
      </c>
      <c r="T142" s="9">
        <v>0.70833333333333337</v>
      </c>
      <c r="U142" s="9">
        <v>0.85416666666666674</v>
      </c>
      <c r="V142" s="10" t="s">
        <v>26</v>
      </c>
      <c r="W142" s="10" t="s">
        <v>172</v>
      </c>
      <c r="X142">
        <f t="shared" si="6"/>
        <v>0</v>
      </c>
      <c r="Y142">
        <f>ROWS($M$4:$M142)</f>
        <v>139</v>
      </c>
      <c r="Z142">
        <f t="shared" si="7"/>
        <v>139</v>
      </c>
      <c r="AA142">
        <f t="shared" si="8"/>
        <v>139</v>
      </c>
      <c r="AB142"/>
    </row>
    <row r="143" spans="1:28" ht="20.100000000000001" customHeight="1" x14ac:dyDescent="0.25">
      <c r="A143" s="23">
        <f>IFERROR(INDEX($M$4:$W$247,$AA143,COLUMNS($M$3:M141)),"")</f>
        <v>140</v>
      </c>
      <c r="B143" s="8">
        <f>IFERROR(INDEX($M$4:$W$247,$AA143,COLUMNS($M$3:N141)),"")</f>
        <v>42930</v>
      </c>
      <c r="C143" s="14">
        <f>IFERROR(INDEX($M$4:$W$247,$AA143,COLUMNS($M$3:O141)),"")</f>
        <v>3</v>
      </c>
      <c r="D143" s="23" t="str">
        <f>IFERROR(INDEX($M$4:$W$247,$AA143,COLUMNS($M$3:P141)),"")</f>
        <v>Friday</v>
      </c>
      <c r="E143" s="58" t="str">
        <f>IFERROR(INDEX($M$4:$W$247,$AA143,COLUMNS($M$3:Q141)),"")</f>
        <v>Regina</v>
      </c>
      <c r="F143" s="58" t="str">
        <f>IFERROR(INDEX($M$4:$W$247,$AA143,COLUMNS($M$3:R141)),"")</f>
        <v>Douglas</v>
      </c>
      <c r="G143" s="58" t="str">
        <f>IFERROR(INDEX($M$4:$W$247,$AA143,COLUMNS($M$3:S141)),"")</f>
        <v>T20 Group 2</v>
      </c>
      <c r="H143" s="126">
        <f>IFERROR(INDEX($M$4:$W$247,$AA143,COLUMNS($M$3:T141)),"")</f>
        <v>0.70833333333333337</v>
      </c>
      <c r="I143" s="126">
        <f>IFERROR(INDEX($M$4:$W$247,$AA143,COLUMNS($M$3:U141)),"")</f>
        <v>0.85416666666666674</v>
      </c>
      <c r="J143" s="127" t="str">
        <f>IFERROR(INDEX($M$4:$W$247,$AA143,COLUMNS($M$3:V141)),"")</f>
        <v>WC Vikings</v>
      </c>
      <c r="K143" s="127" t="str">
        <f>IFERROR(INDEX($M$4:$W$247,$AA143,COLUMNS($M$3:W141)),"")</f>
        <v>Titans Bolt</v>
      </c>
      <c r="M143" s="23">
        <v>140</v>
      </c>
      <c r="N143" s="8">
        <v>42930</v>
      </c>
      <c r="O143" s="14">
        <v>3</v>
      </c>
      <c r="P143" s="23" t="s">
        <v>39</v>
      </c>
      <c r="Q143" s="15" t="s">
        <v>10</v>
      </c>
      <c r="R143" s="19" t="s">
        <v>11</v>
      </c>
      <c r="S143" s="19" t="s">
        <v>15</v>
      </c>
      <c r="T143" s="9">
        <v>0.70833333333333337</v>
      </c>
      <c r="U143" s="9">
        <v>0.85416666666666674</v>
      </c>
      <c r="V143" s="10" t="s">
        <v>175</v>
      </c>
      <c r="W143" s="10" t="s">
        <v>171</v>
      </c>
      <c r="X143">
        <f t="shared" si="6"/>
        <v>0</v>
      </c>
      <c r="Y143">
        <f>ROWS($M$4:$M143)</f>
        <v>140</v>
      </c>
      <c r="Z143">
        <f t="shared" si="7"/>
        <v>140</v>
      </c>
      <c r="AA143">
        <f t="shared" si="8"/>
        <v>140</v>
      </c>
      <c r="AB143"/>
    </row>
    <row r="144" spans="1:28" ht="20.100000000000001" customHeight="1" x14ac:dyDescent="0.25">
      <c r="A144" s="23">
        <f>IFERROR(INDEX($M$4:$W$247,$AA144,COLUMNS($M$3:M142)),"")</f>
        <v>141</v>
      </c>
      <c r="B144" s="8">
        <f>IFERROR(INDEX($M$4:$W$247,$AA144,COLUMNS($M$3:N142)),"")</f>
        <v>42930</v>
      </c>
      <c r="C144" s="14">
        <f>IFERROR(INDEX($M$4:$W$247,$AA144,COLUMNS($M$3:O142)),"")</f>
        <v>3</v>
      </c>
      <c r="D144" s="23" t="str">
        <f>IFERROR(INDEX($M$4:$W$247,$AA144,COLUMNS($M$3:P142)),"")</f>
        <v>Friday</v>
      </c>
      <c r="E144" s="58" t="str">
        <f>IFERROR(INDEX($M$4:$W$247,$AA144,COLUMNS($M$3:Q142)),"")</f>
        <v>Regina</v>
      </c>
      <c r="F144" s="58" t="str">
        <f>IFERROR(INDEX($M$4:$W$247,$AA144,COLUMNS($M$3:R142)),"")</f>
        <v>Grassick</v>
      </c>
      <c r="G144" s="58" t="str">
        <f>IFERROR(INDEX($M$4:$W$247,$AA144,COLUMNS($M$3:S142)),"")</f>
        <v>T20 Group 1</v>
      </c>
      <c r="H144" s="126">
        <f>IFERROR(INDEX($M$4:$W$247,$AA144,COLUMNS($M$3:T142)),"")</f>
        <v>0.70833333333333337</v>
      </c>
      <c r="I144" s="126">
        <f>IFERROR(INDEX($M$4:$W$247,$AA144,COLUMNS($M$3:U142)),"")</f>
        <v>0.85416666666666674</v>
      </c>
      <c r="J144" s="127" t="str">
        <f>IFERROR(INDEX($M$4:$W$247,$AA144,COLUMNS($M$3:V142)),"")</f>
        <v>Cavaliers Ice</v>
      </c>
      <c r="K144" s="127" t="str">
        <f>IFERROR(INDEX($M$4:$W$247,$AA144,COLUMNS($M$3:W142)),"")</f>
        <v>Panthers</v>
      </c>
      <c r="M144" s="23">
        <v>141</v>
      </c>
      <c r="N144" s="8">
        <v>42930</v>
      </c>
      <c r="O144" s="14">
        <v>3</v>
      </c>
      <c r="P144" s="23" t="s">
        <v>39</v>
      </c>
      <c r="Q144" s="17" t="s">
        <v>10</v>
      </c>
      <c r="R144" s="18" t="s">
        <v>20</v>
      </c>
      <c r="S144" s="18" t="s">
        <v>12</v>
      </c>
      <c r="T144" s="9">
        <v>0.70833333333333337</v>
      </c>
      <c r="U144" s="9">
        <v>0.85416666666666674</v>
      </c>
      <c r="V144" s="10" t="s">
        <v>177</v>
      </c>
      <c r="W144" s="10" t="s">
        <v>16</v>
      </c>
      <c r="X144">
        <f t="shared" si="6"/>
        <v>0</v>
      </c>
      <c r="Y144">
        <f>ROWS($M$4:$M144)</f>
        <v>141</v>
      </c>
      <c r="Z144">
        <f t="shared" si="7"/>
        <v>141</v>
      </c>
      <c r="AA144">
        <f t="shared" si="8"/>
        <v>141</v>
      </c>
      <c r="AB144"/>
    </row>
    <row r="145" spans="1:28" ht="20.100000000000001" customHeight="1" x14ac:dyDescent="0.25">
      <c r="A145" s="23">
        <f>IFERROR(INDEX($M$4:$W$247,$AA145,COLUMNS($M$3:M143)),"")</f>
        <v>142</v>
      </c>
      <c r="B145" s="8">
        <f>IFERROR(INDEX($M$4:$W$247,$AA145,COLUMNS($M$3:N143)),"")</f>
        <v>42931</v>
      </c>
      <c r="C145" s="14">
        <f>IFERROR(INDEX($M$4:$W$247,$AA145,COLUMNS($M$3:O143)),"")</f>
        <v>2</v>
      </c>
      <c r="D145" s="23" t="str">
        <f>IFERROR(INDEX($M$4:$W$247,$AA145,COLUMNS($M$3:P143)),"")</f>
        <v>Saturday</v>
      </c>
      <c r="E145" s="58" t="str">
        <f>IFERROR(INDEX($M$4:$W$247,$AA145,COLUMNS($M$3:Q143)),"")</f>
        <v>Regina</v>
      </c>
      <c r="F145" s="58" t="str">
        <f>IFERROR(INDEX($M$4:$W$247,$AA145,COLUMNS($M$3:R143)),"")</f>
        <v>Douglas</v>
      </c>
      <c r="G145" s="58" t="str">
        <f>IFERROR(INDEX($M$4:$W$247,$AA145,COLUMNS($M$3:S143)),"")</f>
        <v>ODP DIV I</v>
      </c>
      <c r="H145" s="126">
        <f>IFERROR(INDEX($M$4:$W$247,$AA145,COLUMNS($M$3:T143)),"")</f>
        <v>0.52083333333333337</v>
      </c>
      <c r="I145" s="126">
        <f>IFERROR(INDEX($M$4:$W$247,$AA145,COLUMNS($M$3:U143)),"")</f>
        <v>0.85416666666666663</v>
      </c>
      <c r="J145" s="127" t="str">
        <f>IFERROR(INDEX($M$4:$W$247,$AA145,COLUMNS($M$3:V143)),"")</f>
        <v>Royals</v>
      </c>
      <c r="K145" s="127" t="str">
        <f>IFERROR(INDEX($M$4:$W$247,$AA145,COLUMNS($M$3:W143)),"")</f>
        <v>Stars</v>
      </c>
      <c r="M145" s="23">
        <v>142</v>
      </c>
      <c r="N145" s="8">
        <v>42931</v>
      </c>
      <c r="O145" s="14">
        <v>2</v>
      </c>
      <c r="P145" s="23" t="s">
        <v>9</v>
      </c>
      <c r="Q145" s="17" t="s">
        <v>10</v>
      </c>
      <c r="R145" s="16" t="s">
        <v>11</v>
      </c>
      <c r="S145" s="16" t="s">
        <v>33</v>
      </c>
      <c r="T145" s="9">
        <v>0.52083333333333337</v>
      </c>
      <c r="U145" s="9">
        <v>0.85416666666666663</v>
      </c>
      <c r="V145" s="10" t="s">
        <v>19</v>
      </c>
      <c r="W145" s="10" t="s">
        <v>34</v>
      </c>
      <c r="X145">
        <f t="shared" si="6"/>
        <v>0</v>
      </c>
      <c r="Y145">
        <f>ROWS($M$4:$M145)</f>
        <v>142</v>
      </c>
      <c r="Z145">
        <f t="shared" si="7"/>
        <v>142</v>
      </c>
      <c r="AA145">
        <f t="shared" si="8"/>
        <v>142</v>
      </c>
      <c r="AB145"/>
    </row>
    <row r="146" spans="1:28" ht="20.100000000000001" customHeight="1" x14ac:dyDescent="0.25">
      <c r="A146" s="23">
        <f>IFERROR(INDEX($M$4:$W$247,$AA146,COLUMNS($M$3:M144)),"")</f>
        <v>143</v>
      </c>
      <c r="B146" s="8">
        <f>IFERROR(INDEX($M$4:$W$247,$AA146,COLUMNS($M$3:N144)),"")</f>
        <v>42931</v>
      </c>
      <c r="C146" s="14">
        <f>IFERROR(INDEX($M$4:$W$247,$AA146,COLUMNS($M$3:O144)),"")</f>
        <v>1</v>
      </c>
      <c r="D146" s="23" t="str">
        <f>IFERROR(INDEX($M$4:$W$247,$AA146,COLUMNS($M$3:P144)),"")</f>
        <v>Saturday</v>
      </c>
      <c r="E146" s="58" t="str">
        <f>IFERROR(INDEX($M$4:$W$247,$AA146,COLUMNS($M$3:Q144)),"")</f>
        <v>Regina</v>
      </c>
      <c r="F146" s="58" t="str">
        <f>IFERROR(INDEX($M$4:$W$247,$AA146,COLUMNS($M$3:R144)),"")</f>
        <v>Grassick</v>
      </c>
      <c r="G146" s="58" t="str">
        <f>IFERROR(INDEX($M$4:$W$247,$AA146,COLUMNS($M$3:S144)),"")</f>
        <v>T20 Group 2</v>
      </c>
      <c r="H146" s="126">
        <f>IFERROR(INDEX($M$4:$W$247,$AA146,COLUMNS($M$3:T144)),"")</f>
        <v>0.375</v>
      </c>
      <c r="I146" s="126">
        <f>IFERROR(INDEX($M$4:$W$247,$AA146,COLUMNS($M$3:U144)),"")</f>
        <v>0.52083333333333337</v>
      </c>
      <c r="J146" s="127" t="str">
        <f>IFERROR(INDEX($M$4:$W$247,$AA146,COLUMNS($M$3:V144)),"")</f>
        <v>Sloggers</v>
      </c>
      <c r="K146" s="127" t="str">
        <f>IFERROR(INDEX($M$4:$W$247,$AA146,COLUMNS($M$3:W144)),"")</f>
        <v>BallBusters</v>
      </c>
      <c r="M146" s="23">
        <v>143</v>
      </c>
      <c r="N146" s="8">
        <v>42931</v>
      </c>
      <c r="O146" s="14">
        <v>1</v>
      </c>
      <c r="P146" s="23" t="s">
        <v>9</v>
      </c>
      <c r="Q146" s="15" t="s">
        <v>10</v>
      </c>
      <c r="R146" s="19" t="s">
        <v>20</v>
      </c>
      <c r="S146" s="19" t="s">
        <v>15</v>
      </c>
      <c r="T146" s="9">
        <v>0.375</v>
      </c>
      <c r="U146" s="9">
        <v>0.52083333333333337</v>
      </c>
      <c r="V146" s="10" t="s">
        <v>18</v>
      </c>
      <c r="W146" s="10" t="s">
        <v>30</v>
      </c>
      <c r="X146">
        <f t="shared" si="6"/>
        <v>0</v>
      </c>
      <c r="Y146">
        <f>ROWS($M$4:$M146)</f>
        <v>143</v>
      </c>
      <c r="Z146">
        <f t="shared" si="7"/>
        <v>143</v>
      </c>
      <c r="AA146">
        <f t="shared" si="8"/>
        <v>143</v>
      </c>
      <c r="AB146"/>
    </row>
    <row r="147" spans="1:28" ht="20.100000000000001" customHeight="1" x14ac:dyDescent="0.25">
      <c r="A147" s="23">
        <f>IFERROR(INDEX($M$4:$W$247,$AA147,COLUMNS($M$3:M145)),"")</f>
        <v>144</v>
      </c>
      <c r="B147" s="8">
        <f>IFERROR(INDEX($M$4:$W$247,$AA147,COLUMNS($M$3:N145)),"")</f>
        <v>42931</v>
      </c>
      <c r="C147" s="14">
        <f>IFERROR(INDEX($M$4:$W$247,$AA147,COLUMNS($M$3:O145)),"")</f>
        <v>2</v>
      </c>
      <c r="D147" s="23" t="str">
        <f>IFERROR(INDEX($M$4:$W$247,$AA147,COLUMNS($M$3:P145)),"")</f>
        <v>Saturday</v>
      </c>
      <c r="E147" s="58" t="str">
        <f>IFERROR(INDEX($M$4:$W$247,$AA147,COLUMNS($M$3:Q145)),"")</f>
        <v>Regina</v>
      </c>
      <c r="F147" s="58" t="str">
        <f>IFERROR(INDEX($M$4:$W$247,$AA147,COLUMNS($M$3:R145)),"")</f>
        <v>Grassick</v>
      </c>
      <c r="G147" s="58" t="str">
        <f>IFERROR(INDEX($M$4:$W$247,$AA147,COLUMNS($M$3:S145)),"")</f>
        <v>ODP DIV II</v>
      </c>
      <c r="H147" s="126">
        <f>IFERROR(INDEX($M$4:$W$247,$AA147,COLUMNS($M$3:T145)),"")</f>
        <v>0.54166666666666663</v>
      </c>
      <c r="I147" s="126">
        <f>IFERROR(INDEX($M$4:$W$247,$AA147,COLUMNS($M$3:U145)),"")</f>
        <v>0.8125</v>
      </c>
      <c r="J147" s="127" t="str">
        <f>IFERROR(INDEX($M$4:$W$247,$AA147,COLUMNS($M$3:V145)),"")</f>
        <v>Cavaliers Fire</v>
      </c>
      <c r="K147" s="127" t="str">
        <f>IFERROR(INDEX($M$4:$W$247,$AA147,COLUMNS($M$3:W145)),"")</f>
        <v>Titans Bolt</v>
      </c>
      <c r="M147" s="23">
        <v>144</v>
      </c>
      <c r="N147" s="8">
        <v>42931</v>
      </c>
      <c r="O147" s="14">
        <v>2</v>
      </c>
      <c r="P147" s="23" t="s">
        <v>9</v>
      </c>
      <c r="Q147" s="15" t="s">
        <v>10</v>
      </c>
      <c r="R147" s="21" t="s">
        <v>20</v>
      </c>
      <c r="S147" s="21" t="s">
        <v>40</v>
      </c>
      <c r="T147" s="9">
        <v>0.54166666666666663</v>
      </c>
      <c r="U147" s="9">
        <v>0.8125</v>
      </c>
      <c r="V147" s="10" t="s">
        <v>64</v>
      </c>
      <c r="W147" s="10" t="s">
        <v>171</v>
      </c>
      <c r="X147">
        <f t="shared" si="6"/>
        <v>0</v>
      </c>
      <c r="Y147">
        <f>ROWS($M$4:$M147)</f>
        <v>144</v>
      </c>
      <c r="Z147">
        <f t="shared" si="7"/>
        <v>144</v>
      </c>
      <c r="AA147">
        <f t="shared" si="8"/>
        <v>144</v>
      </c>
      <c r="AB147"/>
    </row>
    <row r="148" spans="1:28" ht="20.100000000000001" customHeight="1" x14ac:dyDescent="0.25">
      <c r="A148" s="23">
        <f>IFERROR(INDEX($M$4:$W$247,$AA148,COLUMNS($M$3:M146)),"")</f>
        <v>145</v>
      </c>
      <c r="B148" s="8">
        <f>IFERROR(INDEX($M$4:$W$247,$AA148,COLUMNS($M$3:N146)),"")</f>
        <v>42931</v>
      </c>
      <c r="C148" s="14">
        <f>IFERROR(INDEX($M$4:$W$247,$AA148,COLUMNS($M$3:O146)),"")</f>
        <v>1</v>
      </c>
      <c r="D148" s="23" t="str">
        <f>IFERROR(INDEX($M$4:$W$247,$AA148,COLUMNS($M$3:P146)),"")</f>
        <v>Saturday</v>
      </c>
      <c r="E148" s="58" t="str">
        <f>IFERROR(INDEX($M$4:$W$247,$AA148,COLUMNS($M$3:Q146)),"")</f>
        <v>Saskatoon</v>
      </c>
      <c r="F148" s="58" t="str">
        <f>IFERROR(INDEX($M$4:$W$247,$AA148,COLUMNS($M$3:R146)),"")</f>
        <v>New Ground</v>
      </c>
      <c r="G148" s="58" t="str">
        <f>IFERROR(INDEX($M$4:$W$247,$AA148,COLUMNS($M$3:S146)),"")</f>
        <v>T20 Saskatoon</v>
      </c>
      <c r="H148" s="126">
        <f>IFERROR(INDEX($M$4:$W$247,$AA148,COLUMNS($M$3:T146)),"")</f>
        <v>0.375</v>
      </c>
      <c r="I148" s="126">
        <f>IFERROR(INDEX($M$4:$W$247,$AA148,COLUMNS($M$3:U146)),"")</f>
        <v>0.52083333333333337</v>
      </c>
      <c r="J148" s="127" t="str">
        <f>IFERROR(INDEX($M$4:$W$247,$AA148,COLUMNS($M$3:V146)),"")</f>
        <v>Challengers</v>
      </c>
      <c r="K148" s="127" t="str">
        <f>IFERROR(INDEX($M$4:$W$247,$AA148,COLUMNS($M$3:W146)),"")</f>
        <v>Hamptons</v>
      </c>
      <c r="M148" s="23">
        <v>145</v>
      </c>
      <c r="N148" s="8">
        <v>42931</v>
      </c>
      <c r="O148" s="14">
        <v>1</v>
      </c>
      <c r="P148" s="23" t="s">
        <v>9</v>
      </c>
      <c r="Q148" s="18" t="s">
        <v>27</v>
      </c>
      <c r="R148" s="22" t="s">
        <v>43</v>
      </c>
      <c r="S148" s="22" t="s">
        <v>45</v>
      </c>
      <c r="T148" s="9">
        <v>0.375</v>
      </c>
      <c r="U148" s="9">
        <v>0.52083333333333337</v>
      </c>
      <c r="V148" s="10" t="s">
        <v>49</v>
      </c>
      <c r="W148" s="10" t="s">
        <v>41</v>
      </c>
      <c r="X148">
        <f t="shared" si="6"/>
        <v>0</v>
      </c>
      <c r="Y148">
        <f>ROWS($M$4:$M148)</f>
        <v>145</v>
      </c>
      <c r="Z148">
        <f t="shared" si="7"/>
        <v>145</v>
      </c>
      <c r="AA148">
        <f t="shared" si="8"/>
        <v>145</v>
      </c>
      <c r="AB148"/>
    </row>
    <row r="149" spans="1:28" ht="20.100000000000001" customHeight="1" x14ac:dyDescent="0.25">
      <c r="A149" s="23">
        <f>IFERROR(INDEX($M$4:$W$247,$AA149,COLUMNS($M$3:M147)),"")</f>
        <v>146</v>
      </c>
      <c r="B149" s="8">
        <f>IFERROR(INDEX($M$4:$W$247,$AA149,COLUMNS($M$3:N147)),"")</f>
        <v>42931</v>
      </c>
      <c r="C149" s="14">
        <f>IFERROR(INDEX($M$4:$W$247,$AA149,COLUMNS($M$3:O147)),"")</f>
        <v>2</v>
      </c>
      <c r="D149" s="23" t="str">
        <f>IFERROR(INDEX($M$4:$W$247,$AA149,COLUMNS($M$3:P147)),"")</f>
        <v>Saturday</v>
      </c>
      <c r="E149" s="58" t="str">
        <f>IFERROR(INDEX($M$4:$W$247,$AA149,COLUMNS($M$3:Q147)),"")</f>
        <v>Saskatoon</v>
      </c>
      <c r="F149" s="58" t="str">
        <f>IFERROR(INDEX($M$4:$W$247,$AA149,COLUMNS($M$3:R147)),"")</f>
        <v>New Ground</v>
      </c>
      <c r="G149" s="58" t="str">
        <f>IFERROR(INDEX($M$4:$W$247,$AA149,COLUMNS($M$3:S147)),"")</f>
        <v>T20 Saskatoon</v>
      </c>
      <c r="H149" s="126">
        <f>IFERROR(INDEX($M$4:$W$247,$AA149,COLUMNS($M$3:T147)),"")</f>
        <v>0.54166666666666663</v>
      </c>
      <c r="I149" s="126">
        <f>IFERROR(INDEX($M$4:$W$247,$AA149,COLUMNS($M$3:U147)),"")</f>
        <v>0.6875</v>
      </c>
      <c r="J149" s="127" t="str">
        <f>IFERROR(INDEX($M$4:$W$247,$AA149,COLUMNS($M$3:V147)),"")</f>
        <v>Knight Riders</v>
      </c>
      <c r="K149" s="127" t="str">
        <f>IFERROR(INDEX($M$4:$W$247,$AA149,COLUMNS($M$3:W147)),"")</f>
        <v>Bulls</v>
      </c>
      <c r="M149" s="23">
        <v>146</v>
      </c>
      <c r="N149" s="8">
        <v>42931</v>
      </c>
      <c r="O149" s="14">
        <v>2</v>
      </c>
      <c r="P149" s="23" t="s">
        <v>9</v>
      </c>
      <c r="Q149" s="18" t="s">
        <v>27</v>
      </c>
      <c r="R149" s="22" t="s">
        <v>43</v>
      </c>
      <c r="S149" s="22" t="s">
        <v>45</v>
      </c>
      <c r="T149" s="9">
        <v>0.54166666666666663</v>
      </c>
      <c r="U149" s="9">
        <v>0.6875</v>
      </c>
      <c r="V149" s="10" t="s">
        <v>48</v>
      </c>
      <c r="W149" s="10" t="s">
        <v>51</v>
      </c>
      <c r="X149">
        <f t="shared" si="6"/>
        <v>0</v>
      </c>
      <c r="Y149">
        <f>ROWS($M$4:$M149)</f>
        <v>146</v>
      </c>
      <c r="Z149">
        <f t="shared" si="7"/>
        <v>146</v>
      </c>
      <c r="AA149">
        <f t="shared" si="8"/>
        <v>146</v>
      </c>
      <c r="AB149"/>
    </row>
    <row r="150" spans="1:28" ht="20.100000000000001" customHeight="1" x14ac:dyDescent="0.25">
      <c r="A150" s="23">
        <f>IFERROR(INDEX($M$4:$W$247,$AA150,COLUMNS($M$3:M148)),"")</f>
        <v>147</v>
      </c>
      <c r="B150" s="8">
        <f>IFERROR(INDEX($M$4:$W$247,$AA150,COLUMNS($M$3:N148)),"")</f>
        <v>42931</v>
      </c>
      <c r="C150" s="14">
        <f>IFERROR(INDEX($M$4:$W$247,$AA150,COLUMNS($M$3:O148)),"")</f>
        <v>2</v>
      </c>
      <c r="D150" s="23" t="str">
        <f>IFERROR(INDEX($M$4:$W$247,$AA150,COLUMNS($M$3:P148)),"")</f>
        <v>Saturday</v>
      </c>
      <c r="E150" s="58" t="str">
        <f>IFERROR(INDEX($M$4:$W$247,$AA150,COLUMNS($M$3:Q148)),"")</f>
        <v>Saskatoon</v>
      </c>
      <c r="F150" s="58" t="str">
        <f>IFERROR(INDEX($M$4:$W$247,$AA150,COLUMNS($M$3:R148)),"")</f>
        <v>Pierre Radisson</v>
      </c>
      <c r="G150" s="58" t="str">
        <f>IFERROR(INDEX($M$4:$W$247,$AA150,COLUMNS($M$3:S148)),"")</f>
        <v>ODP DIV I</v>
      </c>
      <c r="H150" s="126">
        <f>IFERROR(INDEX($M$4:$W$247,$AA150,COLUMNS($M$3:T148)),"")</f>
        <v>0.52083333333333337</v>
      </c>
      <c r="I150" s="126">
        <f>IFERROR(INDEX($M$4:$W$247,$AA150,COLUMNS($M$3:U148)),"")</f>
        <v>0.85416666666666663</v>
      </c>
      <c r="J150" s="127" t="str">
        <f>IFERROR(INDEX($M$4:$W$247,$AA150,COLUMNS($M$3:V148)),"")</f>
        <v>Warriors</v>
      </c>
      <c r="K150" s="127" t="str">
        <f>IFERROR(INDEX($M$4:$W$247,$AA150,COLUMNS($M$3:W148)),"")</f>
        <v>Stallions</v>
      </c>
      <c r="M150" s="23">
        <v>147</v>
      </c>
      <c r="N150" s="8">
        <v>42931</v>
      </c>
      <c r="O150" s="14">
        <v>2</v>
      </c>
      <c r="P150" s="23" t="s">
        <v>9</v>
      </c>
      <c r="Q150" s="16" t="s">
        <v>27</v>
      </c>
      <c r="R150" s="16" t="s">
        <v>28</v>
      </c>
      <c r="S150" s="16" t="s">
        <v>33</v>
      </c>
      <c r="T150" s="9">
        <v>0.52083333333333337</v>
      </c>
      <c r="U150" s="9">
        <v>0.85416666666666663</v>
      </c>
      <c r="V150" s="10" t="s">
        <v>35</v>
      </c>
      <c r="W150" s="10" t="s">
        <v>24</v>
      </c>
      <c r="X150">
        <f t="shared" si="6"/>
        <v>0</v>
      </c>
      <c r="Y150">
        <f>ROWS($M$4:$M150)</f>
        <v>147</v>
      </c>
      <c r="Z150">
        <f t="shared" si="7"/>
        <v>147</v>
      </c>
      <c r="AA150">
        <f t="shared" si="8"/>
        <v>147</v>
      </c>
      <c r="AB150"/>
    </row>
    <row r="151" spans="1:28" ht="20.100000000000001" customHeight="1" x14ac:dyDescent="0.25">
      <c r="A151" s="23">
        <f>IFERROR(INDEX($M$4:$W$247,$AA151,COLUMNS($M$3:M149)),"")</f>
        <v>148</v>
      </c>
      <c r="B151" s="8">
        <f>IFERROR(INDEX($M$4:$W$247,$AA151,COLUMNS($M$3:N149)),"")</f>
        <v>42932</v>
      </c>
      <c r="C151" s="14">
        <f>IFERROR(INDEX($M$4:$W$247,$AA151,COLUMNS($M$3:O149)),"")</f>
        <v>1</v>
      </c>
      <c r="D151" s="23" t="str">
        <f>IFERROR(INDEX($M$4:$W$247,$AA151,COLUMNS($M$3:P149)),"")</f>
        <v>Sunday</v>
      </c>
      <c r="E151" s="58" t="str">
        <f>IFERROR(INDEX($M$4:$W$247,$AA151,COLUMNS($M$3:Q149)),"")</f>
        <v>Regina</v>
      </c>
      <c r="F151" s="58" t="str">
        <f>IFERROR(INDEX($M$4:$W$247,$AA151,COLUMNS($M$3:R149)),"")</f>
        <v>Douglas</v>
      </c>
      <c r="G151" s="58" t="str">
        <f>IFERROR(INDEX($M$4:$W$247,$AA151,COLUMNS($M$3:S149)),"")</f>
        <v>T20 Group 2</v>
      </c>
      <c r="H151" s="126">
        <f>IFERROR(INDEX($M$4:$W$247,$AA151,COLUMNS($M$3:T149)),"")</f>
        <v>0.375</v>
      </c>
      <c r="I151" s="126">
        <f>IFERROR(INDEX($M$4:$W$247,$AA151,COLUMNS($M$3:U149)),"")</f>
        <v>0.52083333333333337</v>
      </c>
      <c r="J151" s="127" t="str">
        <f>IFERROR(INDEX($M$4:$W$247,$AA151,COLUMNS($M$3:V149)),"")</f>
        <v>Titans Tornado</v>
      </c>
      <c r="K151" s="127" t="str">
        <f>IFERROR(INDEX($M$4:$W$247,$AA151,COLUMNS($M$3:W149)),"")</f>
        <v>Yorkton Yorkers</v>
      </c>
      <c r="M151" s="23">
        <v>148</v>
      </c>
      <c r="N151" s="8">
        <v>42932</v>
      </c>
      <c r="O151" s="14">
        <v>1</v>
      </c>
      <c r="P151" s="23" t="s">
        <v>29</v>
      </c>
      <c r="Q151" s="17" t="s">
        <v>10</v>
      </c>
      <c r="R151" s="19" t="s">
        <v>11</v>
      </c>
      <c r="S151" s="19" t="s">
        <v>15</v>
      </c>
      <c r="T151" s="9">
        <v>0.375</v>
      </c>
      <c r="U151" s="9">
        <v>0.52083333333333337</v>
      </c>
      <c r="V151" s="10" t="s">
        <v>172</v>
      </c>
      <c r="W151" s="10" t="s">
        <v>176</v>
      </c>
      <c r="X151">
        <f t="shared" si="6"/>
        <v>0</v>
      </c>
      <c r="Y151">
        <f>ROWS($M$4:$M151)</f>
        <v>148</v>
      </c>
      <c r="Z151">
        <f t="shared" si="7"/>
        <v>148</v>
      </c>
      <c r="AA151">
        <f t="shared" si="8"/>
        <v>148</v>
      </c>
      <c r="AB151"/>
    </row>
    <row r="152" spans="1:28" ht="20.100000000000001" customHeight="1" x14ac:dyDescent="0.25">
      <c r="A152" s="23">
        <f>IFERROR(INDEX($M$4:$W$247,$AA152,COLUMNS($M$3:M150)),"")</f>
        <v>149</v>
      </c>
      <c r="B152" s="8">
        <f>IFERROR(INDEX($M$4:$W$247,$AA152,COLUMNS($M$3:N150)),"")</f>
        <v>42932</v>
      </c>
      <c r="C152" s="14">
        <f>IFERROR(INDEX($M$4:$W$247,$AA152,COLUMNS($M$3:O150)),"")</f>
        <v>2</v>
      </c>
      <c r="D152" s="23" t="str">
        <f>IFERROR(INDEX($M$4:$W$247,$AA152,COLUMNS($M$3:P150)),"")</f>
        <v>Sunday</v>
      </c>
      <c r="E152" s="58" t="str">
        <f>IFERROR(INDEX($M$4:$W$247,$AA152,COLUMNS($M$3:Q150)),"")</f>
        <v>Regina</v>
      </c>
      <c r="F152" s="58" t="str">
        <f>IFERROR(INDEX($M$4:$W$247,$AA152,COLUMNS($M$3:R150)),"")</f>
        <v>Douglas</v>
      </c>
      <c r="G152" s="58" t="str">
        <f>IFERROR(INDEX($M$4:$W$247,$AA152,COLUMNS($M$3:S150)),"")</f>
        <v>ODP DIV II</v>
      </c>
      <c r="H152" s="126">
        <f>IFERROR(INDEX($M$4:$W$247,$AA152,COLUMNS($M$3:T150)),"")</f>
        <v>0.52083333333333337</v>
      </c>
      <c r="I152" s="126">
        <f>IFERROR(INDEX($M$4:$W$247,$AA152,COLUMNS($M$3:U150)),"")</f>
        <v>0.8125</v>
      </c>
      <c r="J152" s="127" t="str">
        <f>IFERROR(INDEX($M$4:$W$247,$AA152,COLUMNS($M$3:V150)),"")</f>
        <v>Abahani</v>
      </c>
      <c r="K152" s="127" t="str">
        <f>IFERROR(INDEX($M$4:$W$247,$AA152,COLUMNS($M$3:W150)),"")</f>
        <v>Hamptons</v>
      </c>
      <c r="M152" s="23">
        <v>149</v>
      </c>
      <c r="N152" s="8">
        <v>42932</v>
      </c>
      <c r="O152" s="14">
        <v>2</v>
      </c>
      <c r="P152" s="23" t="s">
        <v>29</v>
      </c>
      <c r="Q152" s="17" t="s">
        <v>10</v>
      </c>
      <c r="R152" s="21" t="s">
        <v>11</v>
      </c>
      <c r="S152" s="21" t="s">
        <v>40</v>
      </c>
      <c r="T152" s="9">
        <v>0.52083333333333337</v>
      </c>
      <c r="U152" s="9">
        <v>0.8125</v>
      </c>
      <c r="V152" s="10" t="s">
        <v>23</v>
      </c>
      <c r="W152" s="10" t="s">
        <v>41</v>
      </c>
      <c r="X152">
        <f t="shared" si="6"/>
        <v>0</v>
      </c>
      <c r="Y152">
        <f>ROWS($M$4:$M152)</f>
        <v>149</v>
      </c>
      <c r="Z152">
        <f t="shared" si="7"/>
        <v>149</v>
      </c>
      <c r="AA152">
        <f t="shared" si="8"/>
        <v>149</v>
      </c>
      <c r="AB152"/>
    </row>
    <row r="153" spans="1:28" ht="20.100000000000001" customHeight="1" x14ac:dyDescent="0.25">
      <c r="A153" s="23">
        <f>IFERROR(INDEX($M$4:$W$247,$AA153,COLUMNS($M$3:M151)),"")</f>
        <v>150</v>
      </c>
      <c r="B153" s="8">
        <f>IFERROR(INDEX($M$4:$W$247,$AA153,COLUMNS($M$3:N151)),"")</f>
        <v>42932</v>
      </c>
      <c r="C153" s="14">
        <f>IFERROR(INDEX($M$4:$W$247,$AA153,COLUMNS($M$3:O151)),"")</f>
        <v>2</v>
      </c>
      <c r="D153" s="23" t="str">
        <f>IFERROR(INDEX($M$4:$W$247,$AA153,COLUMNS($M$3:P151)),"")</f>
        <v>Sunday</v>
      </c>
      <c r="E153" s="58" t="str">
        <f>IFERROR(INDEX($M$4:$W$247,$AA153,COLUMNS($M$3:Q151)),"")</f>
        <v>Regina</v>
      </c>
      <c r="F153" s="58" t="str">
        <f>IFERROR(INDEX($M$4:$W$247,$AA153,COLUMNS($M$3:R151)),"")</f>
        <v>Grassick</v>
      </c>
      <c r="G153" s="58" t="str">
        <f>IFERROR(INDEX($M$4:$W$247,$AA153,COLUMNS($M$3:S151)),"")</f>
        <v>ODP DIV I</v>
      </c>
      <c r="H153" s="126">
        <f>IFERROR(INDEX($M$4:$W$247,$AA153,COLUMNS($M$3:T151)),"")</f>
        <v>0.375</v>
      </c>
      <c r="I153" s="126">
        <f>IFERROR(INDEX($M$4:$W$247,$AA153,COLUMNS($M$3:U151)),"")</f>
        <v>0.70833333333333337</v>
      </c>
      <c r="J153" s="127" t="str">
        <f>IFERROR(INDEX($M$4:$W$247,$AA153,COLUMNS($M$3:V151)),"")</f>
        <v>RSK</v>
      </c>
      <c r="K153" s="127" t="str">
        <f>IFERROR(INDEX($M$4:$W$247,$AA153,COLUMNS($M$3:W151)),"")</f>
        <v>Strykers</v>
      </c>
      <c r="M153" s="23">
        <v>150</v>
      </c>
      <c r="N153" s="8">
        <v>42932</v>
      </c>
      <c r="O153" s="14">
        <v>2</v>
      </c>
      <c r="P153" s="23" t="s">
        <v>29</v>
      </c>
      <c r="Q153" s="15" t="s">
        <v>10</v>
      </c>
      <c r="R153" s="16" t="s">
        <v>20</v>
      </c>
      <c r="S153" s="16" t="s">
        <v>33</v>
      </c>
      <c r="T153" s="9">
        <v>0.375</v>
      </c>
      <c r="U153" s="9">
        <v>0.70833333333333337</v>
      </c>
      <c r="V153" s="10" t="s">
        <v>32</v>
      </c>
      <c r="W153" s="10" t="s">
        <v>22</v>
      </c>
      <c r="X153">
        <f t="shared" si="6"/>
        <v>0</v>
      </c>
      <c r="Y153">
        <f>ROWS($M$4:$M153)</f>
        <v>150</v>
      </c>
      <c r="Z153">
        <f t="shared" si="7"/>
        <v>150</v>
      </c>
      <c r="AA153">
        <f t="shared" si="8"/>
        <v>150</v>
      </c>
      <c r="AB153"/>
    </row>
    <row r="154" spans="1:28" ht="20.100000000000001" customHeight="1" x14ac:dyDescent="0.25">
      <c r="A154" s="23">
        <f>IFERROR(INDEX($M$4:$W$247,$AA154,COLUMNS($M$3:M152)),"")</f>
        <v>151</v>
      </c>
      <c r="B154" s="8">
        <f>IFERROR(INDEX($M$4:$W$247,$AA154,COLUMNS($M$3:N152)),"")</f>
        <v>42932</v>
      </c>
      <c r="C154" s="14">
        <f>IFERROR(INDEX($M$4:$W$247,$AA154,COLUMNS($M$3:O152)),"")</f>
        <v>2</v>
      </c>
      <c r="D154" s="23" t="str">
        <f>IFERROR(INDEX($M$4:$W$247,$AA154,COLUMNS($M$3:P152)),"")</f>
        <v>Sunday</v>
      </c>
      <c r="E154" s="58" t="str">
        <f>IFERROR(INDEX($M$4:$W$247,$AA154,COLUMNS($M$3:Q152)),"")</f>
        <v>Saskatoon</v>
      </c>
      <c r="F154" s="58" t="str">
        <f>IFERROR(INDEX($M$4:$W$247,$AA154,COLUMNS($M$3:R152)),"")</f>
        <v>New Ground</v>
      </c>
      <c r="G154" s="58" t="str">
        <f>IFERROR(INDEX($M$4:$W$247,$AA154,COLUMNS($M$3:S152)),"")</f>
        <v>T20 Saskatoon</v>
      </c>
      <c r="H154" s="126">
        <f>IFERROR(INDEX($M$4:$W$247,$AA154,COLUMNS($M$3:T152)),"")</f>
        <v>0.54166666666666663</v>
      </c>
      <c r="I154" s="126">
        <f>IFERROR(INDEX($M$4:$W$247,$AA154,COLUMNS($M$3:U152)),"")</f>
        <v>0.6875</v>
      </c>
      <c r="J154" s="127" t="str">
        <f>IFERROR(INDEX($M$4:$W$247,$AA154,COLUMNS($M$3:V152)),"")</f>
        <v>Sunrisers</v>
      </c>
      <c r="K154" s="127" t="str">
        <f>IFERROR(INDEX($M$4:$W$247,$AA154,COLUMNS($M$3:W152)),"")</f>
        <v>Tigers</v>
      </c>
      <c r="M154" s="23">
        <v>151</v>
      </c>
      <c r="N154" s="8">
        <v>42932</v>
      </c>
      <c r="O154" s="14">
        <v>2</v>
      </c>
      <c r="P154" s="23" t="s">
        <v>29</v>
      </c>
      <c r="Q154" s="18" t="s">
        <v>27</v>
      </c>
      <c r="R154" s="22" t="s">
        <v>43</v>
      </c>
      <c r="S154" s="22" t="s">
        <v>45</v>
      </c>
      <c r="T154" s="9">
        <v>0.54166666666666663</v>
      </c>
      <c r="U154" s="9">
        <v>0.6875</v>
      </c>
      <c r="V154" s="10" t="s">
        <v>50</v>
      </c>
      <c r="W154" s="10" t="s">
        <v>46</v>
      </c>
      <c r="X154">
        <f t="shared" si="6"/>
        <v>0</v>
      </c>
      <c r="Y154">
        <f>ROWS($M$4:$M154)</f>
        <v>151</v>
      </c>
      <c r="Z154">
        <f t="shared" si="7"/>
        <v>151</v>
      </c>
      <c r="AA154">
        <f t="shared" si="8"/>
        <v>151</v>
      </c>
      <c r="AB154"/>
    </row>
    <row r="155" spans="1:28" ht="20.100000000000001" customHeight="1" x14ac:dyDescent="0.25">
      <c r="A155" s="23">
        <f>IFERROR(INDEX($M$4:$W$247,$AA155,COLUMNS($M$3:M153)),"")</f>
        <v>152</v>
      </c>
      <c r="B155" s="8">
        <f>IFERROR(INDEX($M$4:$W$247,$AA155,COLUMNS($M$3:N153)),"")</f>
        <v>42932</v>
      </c>
      <c r="C155" s="14">
        <f>IFERROR(INDEX($M$4:$W$247,$AA155,COLUMNS($M$3:O153)),"")</f>
        <v>2</v>
      </c>
      <c r="D155" s="23" t="str">
        <f>IFERROR(INDEX($M$4:$W$247,$AA155,COLUMNS($M$3:P153)),"")</f>
        <v>Sunday</v>
      </c>
      <c r="E155" s="58" t="str">
        <f>IFERROR(INDEX($M$4:$W$247,$AA155,COLUMNS($M$3:Q153)),"")</f>
        <v>Saskatoon</v>
      </c>
      <c r="F155" s="58" t="str">
        <f>IFERROR(INDEX($M$4:$W$247,$AA155,COLUMNS($M$3:R153)),"")</f>
        <v>Pierre Radisson</v>
      </c>
      <c r="G155" s="58" t="str">
        <f>IFERROR(INDEX($M$4:$W$247,$AA155,COLUMNS($M$3:S153)),"")</f>
        <v>ODP DIV II</v>
      </c>
      <c r="H155" s="126">
        <f>IFERROR(INDEX($M$4:$W$247,$AA155,COLUMNS($M$3:T153)),"")</f>
        <v>0.42708333333333331</v>
      </c>
      <c r="I155" s="126">
        <f>IFERROR(INDEX($M$4:$W$247,$AA155,COLUMNS($M$3:U153)),"")</f>
        <v>0.69791666666666663</v>
      </c>
      <c r="J155" s="127" t="str">
        <f>IFERROR(INDEX($M$4:$W$247,$AA155,COLUMNS($M$3:V153)),"")</f>
        <v>Kingsmen XI</v>
      </c>
      <c r="K155" s="127" t="str">
        <f>IFERROR(INDEX($M$4:$W$247,$AA155,COLUMNS($M$3:W153)),"")</f>
        <v>Sloggers</v>
      </c>
      <c r="M155" s="23">
        <v>152</v>
      </c>
      <c r="N155" s="8">
        <v>42932</v>
      </c>
      <c r="O155" s="14">
        <v>2</v>
      </c>
      <c r="P155" s="23" t="s">
        <v>29</v>
      </c>
      <c r="Q155" s="16" t="s">
        <v>27</v>
      </c>
      <c r="R155" s="21" t="s">
        <v>28</v>
      </c>
      <c r="S155" s="21" t="s">
        <v>40</v>
      </c>
      <c r="T155" s="9">
        <v>0.42708333333333331</v>
      </c>
      <c r="U155" s="9">
        <v>0.69791666666666663</v>
      </c>
      <c r="V155" s="10" t="s">
        <v>68</v>
      </c>
      <c r="W155" s="10" t="s">
        <v>18</v>
      </c>
      <c r="X155">
        <f t="shared" si="6"/>
        <v>0</v>
      </c>
      <c r="Y155">
        <f>ROWS($M$4:$M155)</f>
        <v>152</v>
      </c>
      <c r="Z155">
        <f t="shared" si="7"/>
        <v>152</v>
      </c>
      <c r="AA155">
        <f t="shared" si="8"/>
        <v>152</v>
      </c>
      <c r="AB155"/>
    </row>
    <row r="156" spans="1:28" ht="20.100000000000001" customHeight="1" x14ac:dyDescent="0.25">
      <c r="A156" s="23">
        <f>IFERROR(INDEX($M$4:$W$247,$AA156,COLUMNS($M$3:M155)),"")</f>
        <v>153</v>
      </c>
      <c r="B156" s="8">
        <f>IFERROR(INDEX($M$4:$W$247,$AA156,COLUMNS($M$3:N155)),"")</f>
        <v>42932</v>
      </c>
      <c r="C156" s="14">
        <f>IFERROR(INDEX($M$4:$W$247,$AA156,COLUMNS($M$3:O155)),"")</f>
        <v>3</v>
      </c>
      <c r="D156" s="23" t="str">
        <f>IFERROR(INDEX($M$4:$W$247,$AA156,COLUMNS($M$3:P155)),"")</f>
        <v>Sunday</v>
      </c>
      <c r="E156" s="58" t="str">
        <f>IFERROR(INDEX($M$4:$W$247,$AA156,COLUMNS($M$3:Q155)),"")</f>
        <v>Saskatoon</v>
      </c>
      <c r="F156" s="58" t="str">
        <f>IFERROR(INDEX($M$4:$W$247,$AA156,COLUMNS($M$3:R155)),"")</f>
        <v>Pierre Radisson</v>
      </c>
      <c r="G156" s="58" t="str">
        <f>IFERROR(INDEX($M$4:$W$247,$AA156,COLUMNS($M$3:S155)),"")</f>
        <v>T20 Saskatoon</v>
      </c>
      <c r="H156" s="126">
        <f>IFERROR(INDEX($M$4:$W$247,$AA156,COLUMNS($M$3:T155)),"")</f>
        <v>0.70833333333333337</v>
      </c>
      <c r="I156" s="126">
        <f>IFERROR(INDEX($M$4:$W$247,$AA156,COLUMNS($M$3:U155)),"")</f>
        <v>0.85416666666666674</v>
      </c>
      <c r="J156" s="127" t="str">
        <f>IFERROR(INDEX($M$4:$W$247,$AA156,COLUMNS($M$3:V155)),"")</f>
        <v>Challengers</v>
      </c>
      <c r="K156" s="127" t="str">
        <f>IFERROR(INDEX($M$4:$W$247,$AA156,COLUMNS($M$3:W155)),"")</f>
        <v>Stars</v>
      </c>
      <c r="M156" s="23">
        <v>153</v>
      </c>
      <c r="N156" s="8">
        <v>42932</v>
      </c>
      <c r="O156" s="14">
        <v>3</v>
      </c>
      <c r="P156" s="23" t="s">
        <v>29</v>
      </c>
      <c r="Q156" s="16" t="s">
        <v>27</v>
      </c>
      <c r="R156" s="20" t="s">
        <v>28</v>
      </c>
      <c r="S156" s="20" t="s">
        <v>45</v>
      </c>
      <c r="T156" s="9">
        <v>0.70833333333333337</v>
      </c>
      <c r="U156" s="9">
        <v>0.85416666666666674</v>
      </c>
      <c r="V156" s="10" t="s">
        <v>49</v>
      </c>
      <c r="W156" s="10" t="s">
        <v>34</v>
      </c>
      <c r="X156">
        <f t="shared" si="6"/>
        <v>0</v>
      </c>
      <c r="Y156">
        <f>ROWS($M$4:$M156)</f>
        <v>153</v>
      </c>
      <c r="Z156">
        <f t="shared" si="7"/>
        <v>153</v>
      </c>
      <c r="AA156">
        <f t="shared" si="8"/>
        <v>153</v>
      </c>
      <c r="AB156"/>
    </row>
    <row r="157" spans="1:28" ht="20.100000000000001" customHeight="1" x14ac:dyDescent="0.25">
      <c r="A157" s="23">
        <f>IFERROR(INDEX($M$4:$W$247,$AA157,COLUMNS($M$3:M156)),"")</f>
        <v>154</v>
      </c>
      <c r="B157" s="8">
        <f>IFERROR(INDEX($M$4:$W$247,$AA157,COLUMNS($M$3:N156)),"")</f>
        <v>42936</v>
      </c>
      <c r="C157" s="14">
        <f>IFERROR(INDEX($M$4:$W$247,$AA157,COLUMNS($M$3:O156)),"")</f>
        <v>3</v>
      </c>
      <c r="D157" s="23" t="str">
        <f>IFERROR(INDEX($M$4:$W$247,$AA157,COLUMNS($M$3:P156)),"")</f>
        <v>Thursday</v>
      </c>
      <c r="E157" s="58" t="str">
        <f>IFERROR(INDEX($M$4:$W$247,$AA157,COLUMNS($M$3:Q156)),"")</f>
        <v>Regina</v>
      </c>
      <c r="F157" s="58" t="str">
        <f>IFERROR(INDEX($M$4:$W$247,$AA157,COLUMNS($M$3:R156)),"")</f>
        <v>Douglas</v>
      </c>
      <c r="G157" s="58" t="str">
        <f>IFERROR(INDEX($M$4:$W$247,$AA157,COLUMNS($M$3:S156)),"")</f>
        <v>T20 Group 2</v>
      </c>
      <c r="H157" s="126">
        <f>IFERROR(INDEX($M$4:$W$247,$AA157,COLUMNS($M$3:T156)),"")</f>
        <v>0.70833333333333337</v>
      </c>
      <c r="I157" s="126">
        <f>IFERROR(INDEX($M$4:$W$247,$AA157,COLUMNS($M$3:U156)),"")</f>
        <v>0.85416666666666674</v>
      </c>
      <c r="J157" s="127" t="str">
        <f>IFERROR(INDEX($M$4:$W$247,$AA157,COLUMNS($M$3:V156)),"")</f>
        <v>Sloggers</v>
      </c>
      <c r="K157" s="127" t="str">
        <f>IFERROR(INDEX($M$4:$W$247,$AA157,COLUMNS($M$3:W156)),"")</f>
        <v>Abahani</v>
      </c>
      <c r="M157" s="23">
        <v>154</v>
      </c>
      <c r="N157" s="8">
        <v>42936</v>
      </c>
      <c r="O157" s="14">
        <v>3</v>
      </c>
      <c r="P157" s="23" t="s">
        <v>38</v>
      </c>
      <c r="Q157" s="17" t="s">
        <v>10</v>
      </c>
      <c r="R157" s="19" t="s">
        <v>11</v>
      </c>
      <c r="S157" s="19" t="s">
        <v>15</v>
      </c>
      <c r="T157" s="9">
        <v>0.70833333333333337</v>
      </c>
      <c r="U157" s="9">
        <v>0.85416666666666674</v>
      </c>
      <c r="V157" s="10" t="s">
        <v>18</v>
      </c>
      <c r="W157" s="10" t="s">
        <v>23</v>
      </c>
      <c r="X157">
        <f t="shared" si="6"/>
        <v>0</v>
      </c>
      <c r="Y157">
        <f>ROWS($M$4:$M157)</f>
        <v>154</v>
      </c>
      <c r="Z157">
        <f t="shared" si="7"/>
        <v>154</v>
      </c>
      <c r="AA157">
        <f t="shared" si="8"/>
        <v>154</v>
      </c>
      <c r="AB157"/>
    </row>
    <row r="158" spans="1:28" ht="20.100000000000001" customHeight="1" x14ac:dyDescent="0.25">
      <c r="A158" s="23">
        <f>IFERROR(INDEX($M$4:$W$247,$AA158,COLUMNS($M$3:M157)),"")</f>
        <v>155</v>
      </c>
      <c r="B158" s="8">
        <f>IFERROR(INDEX($M$4:$W$247,$AA158,COLUMNS($M$3:N157)),"")</f>
        <v>42936</v>
      </c>
      <c r="C158" s="14">
        <f>IFERROR(INDEX($M$4:$W$247,$AA158,COLUMNS($M$3:O157)),"")</f>
        <v>3</v>
      </c>
      <c r="D158" s="23" t="str">
        <f>IFERROR(INDEX($M$4:$W$247,$AA158,COLUMNS($M$3:P157)),"")</f>
        <v>Thursday</v>
      </c>
      <c r="E158" s="58" t="str">
        <f>IFERROR(INDEX($M$4:$W$247,$AA158,COLUMNS($M$3:Q157)),"")</f>
        <v>Regina</v>
      </c>
      <c r="F158" s="58" t="str">
        <f>IFERROR(INDEX($M$4:$W$247,$AA158,COLUMNS($M$3:R157)),"")</f>
        <v>Grassick</v>
      </c>
      <c r="G158" s="58" t="str">
        <f>IFERROR(INDEX($M$4:$W$247,$AA158,COLUMNS($M$3:S157)),"")</f>
        <v>T20 Group 1</v>
      </c>
      <c r="H158" s="126">
        <f>IFERROR(INDEX($M$4:$W$247,$AA158,COLUMNS($M$3:T157)),"")</f>
        <v>0.70833333333333337</v>
      </c>
      <c r="I158" s="126">
        <f>IFERROR(INDEX($M$4:$W$247,$AA158,COLUMNS($M$3:U157)),"")</f>
        <v>0.85416666666666674</v>
      </c>
      <c r="J158" s="127" t="str">
        <f>IFERROR(INDEX($M$4:$W$247,$AA158,COLUMNS($M$3:V157)),"")</f>
        <v>Stallions</v>
      </c>
      <c r="K158" s="127" t="str">
        <f>IFERROR(INDEX($M$4:$W$247,$AA158,COLUMNS($M$3:W157)),"")</f>
        <v>RSK</v>
      </c>
      <c r="M158" s="23">
        <v>155</v>
      </c>
      <c r="N158" s="8">
        <v>42936</v>
      </c>
      <c r="O158" s="14">
        <v>3</v>
      </c>
      <c r="P158" s="23" t="s">
        <v>38</v>
      </c>
      <c r="Q158" s="15" t="s">
        <v>10</v>
      </c>
      <c r="R158" s="18" t="s">
        <v>20</v>
      </c>
      <c r="S158" s="18" t="s">
        <v>12</v>
      </c>
      <c r="T158" s="9">
        <v>0.70833333333333337</v>
      </c>
      <c r="U158" s="9">
        <v>0.85416666666666674</v>
      </c>
      <c r="V158" s="10" t="s">
        <v>24</v>
      </c>
      <c r="W158" s="10" t="s">
        <v>32</v>
      </c>
      <c r="X158">
        <f t="shared" si="6"/>
        <v>0</v>
      </c>
      <c r="Y158">
        <f>ROWS($M$4:$M158)</f>
        <v>155</v>
      </c>
      <c r="Z158">
        <f t="shared" si="7"/>
        <v>155</v>
      </c>
      <c r="AA158">
        <f t="shared" si="8"/>
        <v>155</v>
      </c>
      <c r="AB158"/>
    </row>
    <row r="159" spans="1:28" ht="20.100000000000001" customHeight="1" x14ac:dyDescent="0.25">
      <c r="A159" s="23">
        <f>IFERROR(INDEX($M$4:$W$247,$AA159,COLUMNS($M$3:M158)),"")</f>
        <v>156</v>
      </c>
      <c r="B159" s="8">
        <f>IFERROR(INDEX($M$4:$W$247,$AA159,COLUMNS($M$3:N158)),"")</f>
        <v>42937</v>
      </c>
      <c r="C159" s="14">
        <f>IFERROR(INDEX($M$4:$W$247,$AA159,COLUMNS($M$3:O158)),"")</f>
        <v>3</v>
      </c>
      <c r="D159" s="23" t="str">
        <f>IFERROR(INDEX($M$4:$W$247,$AA159,COLUMNS($M$3:P158)),"")</f>
        <v>Friday</v>
      </c>
      <c r="E159" s="58" t="str">
        <f>IFERROR(INDEX($M$4:$W$247,$AA159,COLUMNS($M$3:Q158)),"")</f>
        <v>Regina</v>
      </c>
      <c r="F159" s="58" t="str">
        <f>IFERROR(INDEX($M$4:$W$247,$AA159,COLUMNS($M$3:R158)),"")</f>
        <v>Douglas</v>
      </c>
      <c r="G159" s="58" t="str">
        <f>IFERROR(INDEX($M$4:$W$247,$AA159,COLUMNS($M$3:S158)),"")</f>
        <v>T20 Group 2</v>
      </c>
      <c r="H159" s="126">
        <f>IFERROR(INDEX($M$4:$W$247,$AA159,COLUMNS($M$3:T158)),"")</f>
        <v>0.70833333333333337</v>
      </c>
      <c r="I159" s="126">
        <f>IFERROR(INDEX($M$4:$W$247,$AA159,COLUMNS($M$3:U158)),"")</f>
        <v>0.85416666666666674</v>
      </c>
      <c r="J159" s="127" t="str">
        <f>IFERROR(INDEX($M$4:$W$247,$AA159,COLUMNS($M$3:V158)),"")</f>
        <v>RCK</v>
      </c>
      <c r="K159" s="127" t="str">
        <f>IFERROR(INDEX($M$4:$W$247,$AA159,COLUMNS($M$3:W158)),"")</f>
        <v>Sloggers</v>
      </c>
      <c r="M159" s="23">
        <v>156</v>
      </c>
      <c r="N159" s="8">
        <v>42937</v>
      </c>
      <c r="O159" s="14">
        <v>3</v>
      </c>
      <c r="P159" s="23" t="s">
        <v>39</v>
      </c>
      <c r="Q159" s="17" t="s">
        <v>10</v>
      </c>
      <c r="R159" s="19" t="s">
        <v>11</v>
      </c>
      <c r="S159" s="19" t="s">
        <v>15</v>
      </c>
      <c r="T159" s="9">
        <v>0.70833333333333337</v>
      </c>
      <c r="U159" s="9">
        <v>0.85416666666666674</v>
      </c>
      <c r="V159" s="10" t="s">
        <v>13</v>
      </c>
      <c r="W159" s="10" t="s">
        <v>18</v>
      </c>
      <c r="X159">
        <f t="shared" si="6"/>
        <v>0</v>
      </c>
      <c r="Y159">
        <f>ROWS($M$4:$M159)</f>
        <v>156</v>
      </c>
      <c r="Z159">
        <f t="shared" si="7"/>
        <v>156</v>
      </c>
      <c r="AA159">
        <f t="shared" si="8"/>
        <v>156</v>
      </c>
      <c r="AB159"/>
    </row>
    <row r="160" spans="1:28" ht="20.100000000000001" customHeight="1" x14ac:dyDescent="0.25">
      <c r="A160" s="23">
        <f>IFERROR(INDEX($M$4:$W$247,$AA160,COLUMNS($M$3:M159)),"")</f>
        <v>157</v>
      </c>
      <c r="B160" s="8">
        <f>IFERROR(INDEX($M$4:$W$247,$AA160,COLUMNS($M$3:N159)),"")</f>
        <v>42938</v>
      </c>
      <c r="C160" s="14">
        <f>IFERROR(INDEX($M$4:$W$247,$AA160,COLUMNS($M$3:O159)),"")</f>
        <v>2</v>
      </c>
      <c r="D160" s="23" t="str">
        <f>IFERROR(INDEX($M$4:$W$247,$AA160,COLUMNS($M$3:P159)),"")</f>
        <v>Saturday</v>
      </c>
      <c r="E160" s="58" t="str">
        <f>IFERROR(INDEX($M$4:$W$247,$AA160,COLUMNS($M$3:Q159)),"")</f>
        <v>Regina</v>
      </c>
      <c r="F160" s="58" t="str">
        <f>IFERROR(INDEX($M$4:$W$247,$AA160,COLUMNS($M$3:R159)),"")</f>
        <v>Douglas</v>
      </c>
      <c r="G160" s="58" t="str">
        <f>IFERROR(INDEX($M$4:$W$247,$AA160,COLUMNS($M$3:S159)),"")</f>
        <v>ODP DIV I</v>
      </c>
      <c r="H160" s="126">
        <f>IFERROR(INDEX($M$4:$W$247,$AA160,COLUMNS($M$3:T159)),"")</f>
        <v>0.375</v>
      </c>
      <c r="I160" s="126">
        <f>IFERROR(INDEX($M$4:$W$247,$AA160,COLUMNS($M$3:U159)),"")</f>
        <v>0.70833333333333337</v>
      </c>
      <c r="J160" s="127" t="str">
        <f>IFERROR(INDEX($M$4:$W$247,$AA160,COLUMNS($M$3:V159)),"")</f>
        <v>Cavaliers Ice</v>
      </c>
      <c r="K160" s="127" t="str">
        <f>IFERROR(INDEX($M$4:$W$247,$AA160,COLUMNS($M$3:W159)),"")</f>
        <v>Strykers</v>
      </c>
      <c r="M160" s="23">
        <v>157</v>
      </c>
      <c r="N160" s="8">
        <v>42938</v>
      </c>
      <c r="O160" s="14">
        <v>2</v>
      </c>
      <c r="P160" s="23" t="s">
        <v>9</v>
      </c>
      <c r="Q160" s="17" t="s">
        <v>10</v>
      </c>
      <c r="R160" s="16" t="s">
        <v>11</v>
      </c>
      <c r="S160" s="16" t="s">
        <v>33</v>
      </c>
      <c r="T160" s="9">
        <v>0.375</v>
      </c>
      <c r="U160" s="9">
        <v>0.70833333333333337</v>
      </c>
      <c r="V160" s="10" t="s">
        <v>177</v>
      </c>
      <c r="W160" s="10" t="s">
        <v>22</v>
      </c>
      <c r="X160">
        <f t="shared" si="6"/>
        <v>0</v>
      </c>
      <c r="Y160">
        <f>ROWS($M$4:$M160)</f>
        <v>157</v>
      </c>
      <c r="Z160">
        <f t="shared" si="7"/>
        <v>157</v>
      </c>
      <c r="AA160">
        <f t="shared" si="8"/>
        <v>157</v>
      </c>
      <c r="AB160"/>
    </row>
    <row r="161" spans="1:28" ht="20.100000000000001" customHeight="1" x14ac:dyDescent="0.25">
      <c r="A161" s="23">
        <f>IFERROR(INDEX($M$4:$W$247,$AA161,COLUMNS($M$3:M160)),"")</f>
        <v>158</v>
      </c>
      <c r="B161" s="8">
        <f>IFERROR(INDEX($M$4:$W$247,$AA161,COLUMNS($M$3:N160)),"")</f>
        <v>42938</v>
      </c>
      <c r="C161" s="14">
        <f>IFERROR(INDEX($M$4:$W$247,$AA161,COLUMNS($M$3:O160)),"")</f>
        <v>3</v>
      </c>
      <c r="D161" s="23" t="str">
        <f>IFERROR(INDEX($M$4:$W$247,$AA161,COLUMNS($M$3:P160)),"")</f>
        <v>Saturday</v>
      </c>
      <c r="E161" s="58" t="str">
        <f>IFERROR(INDEX($M$4:$W$247,$AA161,COLUMNS($M$3:Q160)),"")</f>
        <v>Regina</v>
      </c>
      <c r="F161" s="58" t="str">
        <f>IFERROR(INDEX($M$4:$W$247,$AA161,COLUMNS($M$3:R160)),"")</f>
        <v>Douglas</v>
      </c>
      <c r="G161" s="58" t="str">
        <f>IFERROR(INDEX($M$4:$W$247,$AA161,COLUMNS($M$3:S160)),"")</f>
        <v>T20 Group 2</v>
      </c>
      <c r="H161" s="126">
        <f>IFERROR(INDEX($M$4:$W$247,$AA161,COLUMNS($M$3:T160)),"")</f>
        <v>0.70833333333333337</v>
      </c>
      <c r="I161" s="126">
        <f>IFERROR(INDEX($M$4:$W$247,$AA161,COLUMNS($M$3:U160)),"")</f>
        <v>0.85416666666666674</v>
      </c>
      <c r="J161" s="127" t="str">
        <f>IFERROR(INDEX($M$4:$W$247,$AA161,COLUMNS($M$3:V160)),"")</f>
        <v>Rebels</v>
      </c>
      <c r="K161" s="127" t="str">
        <f>IFERROR(INDEX($M$4:$W$247,$AA161,COLUMNS($M$3:W160)),"")</f>
        <v>RCK</v>
      </c>
      <c r="M161" s="23">
        <v>158</v>
      </c>
      <c r="N161" s="8">
        <v>42938</v>
      </c>
      <c r="O161" s="14">
        <v>3</v>
      </c>
      <c r="P161" s="23" t="s">
        <v>9</v>
      </c>
      <c r="Q161" s="17" t="s">
        <v>10</v>
      </c>
      <c r="R161" s="19" t="s">
        <v>11</v>
      </c>
      <c r="S161" s="19" t="s">
        <v>15</v>
      </c>
      <c r="T161" s="9">
        <v>0.70833333333333337</v>
      </c>
      <c r="U161" s="9">
        <v>0.85416666666666674</v>
      </c>
      <c r="V161" s="10" t="s">
        <v>26</v>
      </c>
      <c r="W161" s="10" t="s">
        <v>13</v>
      </c>
      <c r="X161">
        <f t="shared" si="6"/>
        <v>0</v>
      </c>
      <c r="Y161">
        <f>ROWS($M$4:$M161)</f>
        <v>158</v>
      </c>
      <c r="Z161">
        <f t="shared" si="7"/>
        <v>158</v>
      </c>
      <c r="AA161">
        <f t="shared" si="8"/>
        <v>158</v>
      </c>
      <c r="AB161"/>
    </row>
    <row r="162" spans="1:28" ht="20.100000000000001" customHeight="1" x14ac:dyDescent="0.25">
      <c r="A162" s="23">
        <f>IFERROR(INDEX($M$4:$W$247,$AA162,COLUMNS($M$3:M161)),"")</f>
        <v>159</v>
      </c>
      <c r="B162" s="8">
        <f>IFERROR(INDEX($M$4:$W$247,$AA162,COLUMNS($M$3:N161)),"")</f>
        <v>42938</v>
      </c>
      <c r="C162" s="14">
        <f>IFERROR(INDEX($M$4:$W$247,$AA162,COLUMNS($M$3:O161)),"")</f>
        <v>1</v>
      </c>
      <c r="D162" s="23" t="str">
        <f>IFERROR(INDEX($M$4:$W$247,$AA162,COLUMNS($M$3:P161)),"")</f>
        <v>Saturday</v>
      </c>
      <c r="E162" s="58" t="str">
        <f>IFERROR(INDEX($M$4:$W$247,$AA162,COLUMNS($M$3:Q161)),"")</f>
        <v>Regina</v>
      </c>
      <c r="F162" s="58" t="str">
        <f>IFERROR(INDEX($M$4:$W$247,$AA162,COLUMNS($M$3:R161)),"")</f>
        <v>Grassick</v>
      </c>
      <c r="G162" s="58" t="str">
        <f>IFERROR(INDEX($M$4:$W$247,$AA162,COLUMNS($M$3:S161)),"")</f>
        <v>T20 Group 1</v>
      </c>
      <c r="H162" s="126">
        <f>IFERROR(INDEX($M$4:$W$247,$AA162,COLUMNS($M$3:T161)),"")</f>
        <v>0.375</v>
      </c>
      <c r="I162" s="126">
        <f>IFERROR(INDEX($M$4:$W$247,$AA162,COLUMNS($M$3:U161)),"")</f>
        <v>0.52083333333333337</v>
      </c>
      <c r="J162" s="127" t="str">
        <f>IFERROR(INDEX($M$4:$W$247,$AA162,COLUMNS($M$3:V161)),"")</f>
        <v>Cavaliers Fire</v>
      </c>
      <c r="K162" s="127" t="str">
        <f>IFERROR(INDEX($M$4:$W$247,$AA162,COLUMNS($M$3:W161)),"")</f>
        <v>Stallions</v>
      </c>
      <c r="M162" s="23">
        <v>159</v>
      </c>
      <c r="N162" s="8">
        <v>42938</v>
      </c>
      <c r="O162" s="14">
        <v>1</v>
      </c>
      <c r="P162" s="23" t="s">
        <v>9</v>
      </c>
      <c r="Q162" s="15" t="s">
        <v>10</v>
      </c>
      <c r="R162" s="18" t="s">
        <v>20</v>
      </c>
      <c r="S162" s="18" t="s">
        <v>12</v>
      </c>
      <c r="T162" s="9">
        <v>0.375</v>
      </c>
      <c r="U162" s="9">
        <v>0.52083333333333337</v>
      </c>
      <c r="V162" s="10" t="s">
        <v>64</v>
      </c>
      <c r="W162" s="10" t="s">
        <v>24</v>
      </c>
      <c r="X162">
        <f t="shared" si="6"/>
        <v>0</v>
      </c>
      <c r="Y162">
        <f>ROWS($M$4:$M162)</f>
        <v>159</v>
      </c>
      <c r="Z162">
        <f t="shared" si="7"/>
        <v>159</v>
      </c>
      <c r="AA162">
        <f t="shared" si="8"/>
        <v>159</v>
      </c>
      <c r="AB162"/>
    </row>
    <row r="163" spans="1:28" ht="20.100000000000001" customHeight="1" x14ac:dyDescent="0.25">
      <c r="A163" s="23">
        <f>IFERROR(INDEX($M$4:$W$247,$AA163,COLUMNS($M$3:M162)),"")</f>
        <v>160</v>
      </c>
      <c r="B163" s="8">
        <f>IFERROR(INDEX($M$4:$W$247,$AA163,COLUMNS($M$3:N162)),"")</f>
        <v>42938</v>
      </c>
      <c r="C163" s="14">
        <f>IFERROR(INDEX($M$4:$W$247,$AA163,COLUMNS($M$3:O162)),"")</f>
        <v>2</v>
      </c>
      <c r="D163" s="23" t="str">
        <f>IFERROR(INDEX($M$4:$W$247,$AA163,COLUMNS($M$3:P162)),"")</f>
        <v>Saturday</v>
      </c>
      <c r="E163" s="58" t="str">
        <f>IFERROR(INDEX($M$4:$W$247,$AA163,COLUMNS($M$3:Q162)),"")</f>
        <v>Regina</v>
      </c>
      <c r="F163" s="58" t="str">
        <f>IFERROR(INDEX($M$4:$W$247,$AA163,COLUMNS($M$3:R162)),"")</f>
        <v>Grassick</v>
      </c>
      <c r="G163" s="58" t="str">
        <f>IFERROR(INDEX($M$4:$W$247,$AA163,COLUMNS($M$3:S162)),"")</f>
        <v>T20 Group 2</v>
      </c>
      <c r="H163" s="126">
        <f>IFERROR(INDEX($M$4:$W$247,$AA163,COLUMNS($M$3:T162)),"")</f>
        <v>0.54166666666666663</v>
      </c>
      <c r="I163" s="126">
        <f>IFERROR(INDEX($M$4:$W$247,$AA163,COLUMNS($M$3:U162)),"")</f>
        <v>0.6875</v>
      </c>
      <c r="J163" s="127" t="str">
        <f>IFERROR(INDEX($M$4:$W$247,$AA163,COLUMNS($M$3:V162)),"")</f>
        <v>Abahani</v>
      </c>
      <c r="K163" s="127" t="str">
        <f>IFERROR(INDEX($M$4:$W$247,$AA163,COLUMNS($M$3:W162)),"")</f>
        <v>Titans Tornado</v>
      </c>
      <c r="M163" s="23">
        <v>160</v>
      </c>
      <c r="N163" s="8">
        <v>42938</v>
      </c>
      <c r="O163" s="14">
        <v>2</v>
      </c>
      <c r="P163" s="23" t="s">
        <v>9</v>
      </c>
      <c r="Q163" s="15" t="s">
        <v>10</v>
      </c>
      <c r="R163" s="19" t="s">
        <v>20</v>
      </c>
      <c r="S163" s="19" t="s">
        <v>15</v>
      </c>
      <c r="T163" s="9">
        <v>0.54166666666666663</v>
      </c>
      <c r="U163" s="9">
        <v>0.6875</v>
      </c>
      <c r="V163" s="10" t="s">
        <v>23</v>
      </c>
      <c r="W163" s="10" t="s">
        <v>172</v>
      </c>
      <c r="X163">
        <f t="shared" si="6"/>
        <v>0</v>
      </c>
      <c r="Y163">
        <f>ROWS($M$4:$M163)</f>
        <v>160</v>
      </c>
      <c r="Z163">
        <f t="shared" si="7"/>
        <v>160</v>
      </c>
      <c r="AA163">
        <f t="shared" si="8"/>
        <v>160</v>
      </c>
      <c r="AB163"/>
    </row>
    <row r="164" spans="1:28" ht="20.100000000000001" customHeight="1" x14ac:dyDescent="0.25">
      <c r="A164" s="23">
        <f>IFERROR(INDEX($M$4:$W$247,$AA164,COLUMNS($M$3:M163)),"")</f>
        <v>161</v>
      </c>
      <c r="B164" s="8">
        <f>IFERROR(INDEX($M$4:$W$247,$AA164,COLUMNS($M$3:N163)),"")</f>
        <v>42938</v>
      </c>
      <c r="C164" s="14">
        <f>IFERROR(INDEX($M$4:$W$247,$AA164,COLUMNS($M$3:O163)),"")</f>
        <v>1</v>
      </c>
      <c r="D164" s="23" t="str">
        <f>IFERROR(INDEX($M$4:$W$247,$AA164,COLUMNS($M$3:P163)),"")</f>
        <v>Sunday</v>
      </c>
      <c r="E164" s="58" t="str">
        <f>IFERROR(INDEX($M$4:$W$247,$AA164,COLUMNS($M$3:Q163)),"")</f>
        <v>Saskatoon</v>
      </c>
      <c r="F164" s="58" t="str">
        <f>IFERROR(INDEX($M$4:$W$247,$AA164,COLUMNS($M$3:R163)),"")</f>
        <v>New Ground</v>
      </c>
      <c r="G164" s="58" t="str">
        <f>IFERROR(INDEX($M$4:$W$247,$AA164,COLUMNS($M$3:S163)),"")</f>
        <v>T20 Saskatoon</v>
      </c>
      <c r="H164" s="126">
        <f>IFERROR(INDEX($M$4:$W$247,$AA164,COLUMNS($M$3:T163)),"")</f>
        <v>0.375</v>
      </c>
      <c r="I164" s="126">
        <f>IFERROR(INDEX($M$4:$W$247,$AA164,COLUMNS($M$3:U163)),"")</f>
        <v>0.52083333333333337</v>
      </c>
      <c r="J164" s="127" t="str">
        <f>IFERROR(INDEX($M$4:$W$247,$AA164,COLUMNS($M$3:V163)),"")</f>
        <v>Warriors</v>
      </c>
      <c r="K164" s="127" t="str">
        <f>IFERROR(INDEX($M$4:$W$247,$AA164,COLUMNS($M$3:W163)),"")</f>
        <v>Hamptons</v>
      </c>
      <c r="M164" s="23">
        <v>161</v>
      </c>
      <c r="N164" s="8">
        <v>42938</v>
      </c>
      <c r="O164" s="14">
        <v>1</v>
      </c>
      <c r="P164" s="23" t="s">
        <v>29</v>
      </c>
      <c r="Q164" s="18" t="s">
        <v>27</v>
      </c>
      <c r="R164" s="22" t="s">
        <v>43</v>
      </c>
      <c r="S164" s="22" t="s">
        <v>45</v>
      </c>
      <c r="T164" s="9">
        <v>0.375</v>
      </c>
      <c r="U164" s="9">
        <v>0.52083333333333337</v>
      </c>
      <c r="V164" s="10" t="s">
        <v>35</v>
      </c>
      <c r="W164" s="10" t="s">
        <v>41</v>
      </c>
      <c r="X164">
        <f t="shared" si="6"/>
        <v>0</v>
      </c>
      <c r="Y164">
        <f>ROWS($M$4:$M164)</f>
        <v>161</v>
      </c>
      <c r="Z164">
        <f t="shared" si="7"/>
        <v>161</v>
      </c>
      <c r="AA164">
        <f t="shared" si="8"/>
        <v>161</v>
      </c>
      <c r="AB164"/>
    </row>
    <row r="165" spans="1:28" ht="20.100000000000001" customHeight="1" x14ac:dyDescent="0.25">
      <c r="A165" s="23">
        <f>IFERROR(INDEX($M$4:$W$247,$AA165,COLUMNS($M$3:M164)),"")</f>
        <v>162</v>
      </c>
      <c r="B165" s="8">
        <f>IFERROR(INDEX($M$4:$W$247,$AA165,COLUMNS($M$3:N164)),"")</f>
        <v>42938</v>
      </c>
      <c r="C165" s="14">
        <f>IFERROR(INDEX($M$4:$W$247,$AA165,COLUMNS($M$3:O164)),"")</f>
        <v>2</v>
      </c>
      <c r="D165" s="23" t="str">
        <f>IFERROR(INDEX($M$4:$W$247,$AA165,COLUMNS($M$3:P164)),"")</f>
        <v>Saturday</v>
      </c>
      <c r="E165" s="58" t="str">
        <f>IFERROR(INDEX($M$4:$W$247,$AA165,COLUMNS($M$3:Q164)),"")</f>
        <v>Saskatoon</v>
      </c>
      <c r="F165" s="58" t="str">
        <f>IFERROR(INDEX($M$4:$W$247,$AA165,COLUMNS($M$3:R164)),"")</f>
        <v>New Ground</v>
      </c>
      <c r="G165" s="58" t="str">
        <f>IFERROR(INDEX($M$4:$W$247,$AA165,COLUMNS($M$3:S164)),"")</f>
        <v>ODP DIV I</v>
      </c>
      <c r="H165" s="126">
        <f>IFERROR(INDEX($M$4:$W$247,$AA165,COLUMNS($M$3:T164)),"")</f>
        <v>0.52083333333333337</v>
      </c>
      <c r="I165" s="126">
        <f>IFERROR(INDEX($M$4:$W$247,$AA165,COLUMNS($M$3:U164)),"")</f>
        <v>0.85416666666666663</v>
      </c>
      <c r="J165" s="127" t="str">
        <f>IFERROR(INDEX($M$4:$W$247,$AA165,COLUMNS($M$3:V164)),"")</f>
        <v>Stars</v>
      </c>
      <c r="K165" s="127" t="str">
        <f>IFERROR(INDEX($M$4:$W$247,$AA165,COLUMNS($M$3:W164)),"")</f>
        <v>RSK</v>
      </c>
      <c r="M165" s="23">
        <v>162</v>
      </c>
      <c r="N165" s="8">
        <v>42938</v>
      </c>
      <c r="O165" s="14">
        <v>2</v>
      </c>
      <c r="P165" s="23" t="s">
        <v>9</v>
      </c>
      <c r="Q165" s="18" t="s">
        <v>27</v>
      </c>
      <c r="R165" s="22" t="s">
        <v>43</v>
      </c>
      <c r="S165" s="16" t="s">
        <v>33</v>
      </c>
      <c r="T165" s="9">
        <v>0.52083333333333337</v>
      </c>
      <c r="U165" s="9">
        <v>0.85416666666666663</v>
      </c>
      <c r="V165" s="10" t="s">
        <v>34</v>
      </c>
      <c r="W165" s="10" t="s">
        <v>32</v>
      </c>
      <c r="X165">
        <f t="shared" si="6"/>
        <v>0</v>
      </c>
      <c r="Y165">
        <f>ROWS($M$4:$M165)</f>
        <v>162</v>
      </c>
      <c r="Z165">
        <f t="shared" si="7"/>
        <v>162</v>
      </c>
      <c r="AA165">
        <f t="shared" si="8"/>
        <v>162</v>
      </c>
      <c r="AB165"/>
    </row>
    <row r="166" spans="1:28" ht="20.100000000000001" customHeight="1" x14ac:dyDescent="0.25">
      <c r="A166" s="23">
        <f>IFERROR(INDEX($M$4:$W$247,$AA166,COLUMNS($M$3:M165)),"")</f>
        <v>163</v>
      </c>
      <c r="B166" s="8">
        <f>IFERROR(INDEX($M$4:$W$247,$AA166,COLUMNS($M$3:N165)),"")</f>
        <v>42938</v>
      </c>
      <c r="C166" s="14">
        <f>IFERROR(INDEX($M$4:$W$247,$AA166,COLUMNS($M$3:O165)),"")</f>
        <v>1</v>
      </c>
      <c r="D166" s="23" t="str">
        <f>IFERROR(INDEX($M$4:$W$247,$AA166,COLUMNS($M$3:P165)),"")</f>
        <v>Saturday</v>
      </c>
      <c r="E166" s="58" t="str">
        <f>IFERROR(INDEX($M$4:$W$247,$AA166,COLUMNS($M$3:Q165)),"")</f>
        <v>Saskatoon</v>
      </c>
      <c r="F166" s="58" t="str">
        <f>IFERROR(INDEX($M$4:$W$247,$AA166,COLUMNS($M$3:R165)),"")</f>
        <v>Pierre Radisson</v>
      </c>
      <c r="G166" s="58" t="str">
        <f>IFERROR(INDEX($M$4:$W$247,$AA166,COLUMNS($M$3:S165)),"")</f>
        <v>T20 Saskatoon</v>
      </c>
      <c r="H166" s="126">
        <f>IFERROR(INDEX($M$4:$W$247,$AA166,COLUMNS($M$3:T165)),"")</f>
        <v>0.375</v>
      </c>
      <c r="I166" s="126">
        <f>IFERROR(INDEX($M$4:$W$247,$AA166,COLUMNS($M$3:U165)),"")</f>
        <v>0.52083333333333337</v>
      </c>
      <c r="J166" s="127" t="str">
        <f>IFERROR(INDEX($M$4:$W$247,$AA166,COLUMNS($M$3:V165)),"")</f>
        <v>Tigers</v>
      </c>
      <c r="K166" s="127" t="str">
        <f>IFERROR(INDEX($M$4:$W$247,$AA166,COLUMNS($M$3:W165)),"")</f>
        <v>Bulls</v>
      </c>
      <c r="M166" s="23">
        <v>163</v>
      </c>
      <c r="N166" s="8">
        <v>42938</v>
      </c>
      <c r="O166" s="14">
        <v>1</v>
      </c>
      <c r="P166" s="23" t="s">
        <v>9</v>
      </c>
      <c r="Q166" s="16" t="s">
        <v>27</v>
      </c>
      <c r="R166" s="20" t="s">
        <v>28</v>
      </c>
      <c r="S166" s="20" t="s">
        <v>45</v>
      </c>
      <c r="T166" s="9">
        <v>0.375</v>
      </c>
      <c r="U166" s="9">
        <v>0.52083333333333337</v>
      </c>
      <c r="V166" s="10" t="s">
        <v>46</v>
      </c>
      <c r="W166" s="10" t="s">
        <v>51</v>
      </c>
      <c r="X166">
        <f t="shared" si="6"/>
        <v>0</v>
      </c>
      <c r="Y166">
        <f>ROWS($M$4:$M166)</f>
        <v>163</v>
      </c>
      <c r="Z166">
        <f t="shared" si="7"/>
        <v>163</v>
      </c>
      <c r="AA166">
        <f t="shared" si="8"/>
        <v>163</v>
      </c>
      <c r="AB166"/>
    </row>
    <row r="167" spans="1:28" ht="20.100000000000001" customHeight="1" x14ac:dyDescent="0.25">
      <c r="A167" s="23">
        <f>IFERROR(INDEX($M$4:$W$247,$AA167,COLUMNS($M$3:M166)),"")</f>
        <v>164</v>
      </c>
      <c r="B167" s="8">
        <f>IFERROR(INDEX($M$4:$W$247,$AA167,COLUMNS($M$3:N166)),"")</f>
        <v>42938</v>
      </c>
      <c r="C167" s="14">
        <f>IFERROR(INDEX($M$4:$W$247,$AA167,COLUMNS($M$3:O166)),"")</f>
        <v>2</v>
      </c>
      <c r="D167" s="23" t="str">
        <f>IFERROR(INDEX($M$4:$W$247,$AA167,COLUMNS($M$3:P166)),"")</f>
        <v>Saturday</v>
      </c>
      <c r="E167" s="58" t="str">
        <f>IFERROR(INDEX($M$4:$W$247,$AA167,COLUMNS($M$3:Q166)),"")</f>
        <v>Saskatoon</v>
      </c>
      <c r="F167" s="58" t="str">
        <f>IFERROR(INDEX($M$4:$W$247,$AA167,COLUMNS($M$3:R166)),"")</f>
        <v>Pierre Radisson</v>
      </c>
      <c r="G167" s="58" t="str">
        <f>IFERROR(INDEX($M$4:$W$247,$AA167,COLUMNS($M$3:S166)),"")</f>
        <v>ODP DIV I</v>
      </c>
      <c r="H167" s="126">
        <f>IFERROR(INDEX($M$4:$W$247,$AA167,COLUMNS($M$3:T166)),"")</f>
        <v>0.52083333333333337</v>
      </c>
      <c r="I167" s="126">
        <f>IFERROR(INDEX($M$4:$W$247,$AA167,COLUMNS($M$3:U166)),"")</f>
        <v>0.85416666666666663</v>
      </c>
      <c r="J167" s="127" t="str">
        <f>IFERROR(INDEX($M$4:$W$247,$AA167,COLUMNS($M$3:V166)),"")</f>
        <v>Knight Riders</v>
      </c>
      <c r="K167" s="127" t="str">
        <f>IFERROR(INDEX($M$4:$W$247,$AA167,COLUMNS($M$3:W166)),"")</f>
        <v>United</v>
      </c>
      <c r="M167" s="23">
        <v>164</v>
      </c>
      <c r="N167" s="8">
        <v>42938</v>
      </c>
      <c r="O167" s="14">
        <v>2</v>
      </c>
      <c r="P167" s="23" t="s">
        <v>9</v>
      </c>
      <c r="Q167" s="16" t="s">
        <v>27</v>
      </c>
      <c r="R167" s="16" t="s">
        <v>28</v>
      </c>
      <c r="S167" s="16" t="s">
        <v>33</v>
      </c>
      <c r="T167" s="9">
        <v>0.52083333333333337</v>
      </c>
      <c r="U167" s="9">
        <v>0.85416666666666663</v>
      </c>
      <c r="V167" s="10" t="s">
        <v>48</v>
      </c>
      <c r="W167" s="10" t="s">
        <v>14</v>
      </c>
      <c r="X167">
        <f t="shared" si="6"/>
        <v>0</v>
      </c>
      <c r="Y167">
        <f>ROWS($M$4:$M167)</f>
        <v>164</v>
      </c>
      <c r="Z167">
        <f t="shared" si="7"/>
        <v>164</v>
      </c>
      <c r="AA167">
        <f t="shared" si="8"/>
        <v>164</v>
      </c>
      <c r="AB167"/>
    </row>
    <row r="168" spans="1:28" ht="20.100000000000001" customHeight="1" x14ac:dyDescent="0.25">
      <c r="A168" s="23">
        <f>IFERROR(INDEX($M$4:$W$247,$AA168,COLUMNS($M$3:M167)),"")</f>
        <v>165</v>
      </c>
      <c r="B168" s="8">
        <f>IFERROR(INDEX($M$4:$W$247,$AA168,COLUMNS($M$3:N167)),"")</f>
        <v>42939</v>
      </c>
      <c r="C168" s="14">
        <f>IFERROR(INDEX($M$4:$W$247,$AA168,COLUMNS($M$3:O167)),"")</f>
        <v>2</v>
      </c>
      <c r="D168" s="23" t="str">
        <f>IFERROR(INDEX($M$4:$W$247,$AA168,COLUMNS($M$3:P167)),"")</f>
        <v>Sunday</v>
      </c>
      <c r="E168" s="58" t="str">
        <f>IFERROR(INDEX($M$4:$W$247,$AA168,COLUMNS($M$3:Q167)),"")</f>
        <v>Regina</v>
      </c>
      <c r="F168" s="58" t="str">
        <f>IFERROR(INDEX($M$4:$W$247,$AA168,COLUMNS($M$3:R167)),"")</f>
        <v>Douglas</v>
      </c>
      <c r="G168" s="58" t="str">
        <f>IFERROR(INDEX($M$4:$W$247,$AA168,COLUMNS($M$3:S167)),"")</f>
        <v>ODP DIV II</v>
      </c>
      <c r="H168" s="126">
        <f>IFERROR(INDEX($M$4:$W$247,$AA168,COLUMNS($M$3:T167)),"")</f>
        <v>0.42708333333333331</v>
      </c>
      <c r="I168" s="126">
        <f>IFERROR(INDEX($M$4:$W$247,$AA168,COLUMNS($M$3:U167)),"")</f>
        <v>0.69791666666666663</v>
      </c>
      <c r="J168" s="127" t="str">
        <f>IFERROR(INDEX($M$4:$W$247,$AA168,COLUMNS($M$3:V167)),"")</f>
        <v>Cavaliers Fire</v>
      </c>
      <c r="K168" s="127" t="str">
        <f>IFERROR(INDEX($M$4:$W$247,$AA168,COLUMNS($M$3:W167)),"")</f>
        <v>Abahani</v>
      </c>
      <c r="M168" s="23">
        <v>165</v>
      </c>
      <c r="N168" s="8">
        <v>42939</v>
      </c>
      <c r="O168" s="14">
        <v>2</v>
      </c>
      <c r="P168" s="23" t="s">
        <v>29</v>
      </c>
      <c r="Q168" s="17" t="s">
        <v>10</v>
      </c>
      <c r="R168" s="21" t="s">
        <v>11</v>
      </c>
      <c r="S168" s="21" t="s">
        <v>40</v>
      </c>
      <c r="T168" s="9">
        <v>0.42708333333333331</v>
      </c>
      <c r="U168" s="9">
        <v>0.69791666666666663</v>
      </c>
      <c r="V168" s="10" t="s">
        <v>64</v>
      </c>
      <c r="W168" s="10" t="s">
        <v>23</v>
      </c>
      <c r="X168">
        <f t="shared" si="6"/>
        <v>0</v>
      </c>
      <c r="Y168">
        <f>ROWS($M$4:$M168)</f>
        <v>165</v>
      </c>
      <c r="Z168">
        <f t="shared" si="7"/>
        <v>165</v>
      </c>
      <c r="AA168">
        <f t="shared" si="8"/>
        <v>165</v>
      </c>
      <c r="AB168"/>
    </row>
    <row r="169" spans="1:28" ht="20.100000000000001" customHeight="1" x14ac:dyDescent="0.25">
      <c r="A169" s="23">
        <f>IFERROR(INDEX($M$4:$W$247,$AA169,COLUMNS($M$3:M168)),"")</f>
        <v>166</v>
      </c>
      <c r="B169" s="8">
        <f>IFERROR(INDEX($M$4:$W$247,$AA169,COLUMNS($M$3:N168)),"")</f>
        <v>42939</v>
      </c>
      <c r="C169" s="14">
        <f>IFERROR(INDEX($M$4:$W$247,$AA169,COLUMNS($M$3:O168)),"")</f>
        <v>3</v>
      </c>
      <c r="D169" s="23" t="str">
        <f>IFERROR(INDEX($M$4:$W$247,$AA169,COLUMNS($M$3:P168)),"")</f>
        <v>Sunday</v>
      </c>
      <c r="E169" s="58" t="str">
        <f>IFERROR(INDEX($M$4:$W$247,$AA169,COLUMNS($M$3:Q168)),"")</f>
        <v>Regina</v>
      </c>
      <c r="F169" s="58" t="str">
        <f>IFERROR(INDEX($M$4:$W$247,$AA169,COLUMNS($M$3:R168)),"")</f>
        <v>Douglas</v>
      </c>
      <c r="G169" s="58" t="str">
        <f>IFERROR(INDEX($M$4:$W$247,$AA169,COLUMNS($M$3:S168)),"")</f>
        <v>T20 Group 2</v>
      </c>
      <c r="H169" s="126">
        <f>IFERROR(INDEX($M$4:$W$247,$AA169,COLUMNS($M$3:T168)),"")</f>
        <v>0.70833333333333337</v>
      </c>
      <c r="I169" s="126">
        <f>IFERROR(INDEX($M$4:$W$247,$AA169,COLUMNS($M$3:U168)),"")</f>
        <v>0.85416666666666674</v>
      </c>
      <c r="J169" s="127" t="str">
        <f>IFERROR(INDEX($M$4:$W$247,$AA169,COLUMNS($M$3:V168)),"")</f>
        <v>Strykers</v>
      </c>
      <c r="K169" s="127" t="str">
        <f>IFERROR(INDEX($M$4:$W$247,$AA169,COLUMNS($M$3:W168)),"")</f>
        <v>Rebels</v>
      </c>
      <c r="M169" s="23">
        <v>166</v>
      </c>
      <c r="N169" s="8">
        <v>42939</v>
      </c>
      <c r="O169" s="14">
        <v>3</v>
      </c>
      <c r="P169" s="23" t="s">
        <v>29</v>
      </c>
      <c r="Q169" s="17" t="s">
        <v>10</v>
      </c>
      <c r="R169" s="19" t="s">
        <v>11</v>
      </c>
      <c r="S169" s="19" t="s">
        <v>15</v>
      </c>
      <c r="T169" s="9">
        <v>0.70833333333333337</v>
      </c>
      <c r="U169" s="9">
        <v>0.85416666666666674</v>
      </c>
      <c r="V169" s="10" t="s">
        <v>22</v>
      </c>
      <c r="W169" s="10" t="s">
        <v>26</v>
      </c>
      <c r="X169">
        <f t="shared" si="6"/>
        <v>0</v>
      </c>
      <c r="Y169">
        <f>ROWS($M$4:$M169)</f>
        <v>166</v>
      </c>
      <c r="Z169">
        <f t="shared" si="7"/>
        <v>166</v>
      </c>
      <c r="AA169">
        <f t="shared" si="8"/>
        <v>166</v>
      </c>
      <c r="AB169"/>
    </row>
    <row r="170" spans="1:28" ht="20.100000000000001" customHeight="1" x14ac:dyDescent="0.25">
      <c r="A170" s="23">
        <f>IFERROR(INDEX($M$4:$W$247,$AA170,COLUMNS($M$3:M169)),"")</f>
        <v>167</v>
      </c>
      <c r="B170" s="8">
        <f>IFERROR(INDEX($M$4:$W$247,$AA170,COLUMNS($M$3:N169)),"")</f>
        <v>42939</v>
      </c>
      <c r="C170" s="14">
        <f>IFERROR(INDEX($M$4:$W$247,$AA170,COLUMNS($M$3:O169)),"")</f>
        <v>2</v>
      </c>
      <c r="D170" s="23" t="str">
        <f>IFERROR(INDEX($M$4:$W$247,$AA170,COLUMNS($M$3:P169)),"")</f>
        <v>Sunday</v>
      </c>
      <c r="E170" s="58" t="str">
        <f>IFERROR(INDEX($M$4:$W$247,$AA170,COLUMNS($M$3:Q169)),"")</f>
        <v>Regina</v>
      </c>
      <c r="F170" s="58" t="str">
        <f>IFERROR(INDEX($M$4:$W$247,$AA170,COLUMNS($M$3:R169)),"")</f>
        <v>Grassick</v>
      </c>
      <c r="G170" s="58" t="str">
        <f>IFERROR(INDEX($M$4:$W$247,$AA170,COLUMNS($M$3:S169)),"")</f>
        <v>ODP DIV II</v>
      </c>
      <c r="H170" s="126">
        <f>IFERROR(INDEX($M$4:$W$247,$AA170,COLUMNS($M$3:T169)),"")</f>
        <v>0.42708333333333331</v>
      </c>
      <c r="I170" s="126">
        <f>IFERROR(INDEX($M$4:$W$247,$AA170,COLUMNS($M$3:U169)),"")</f>
        <v>0.69791666666666663</v>
      </c>
      <c r="J170" s="127" t="str">
        <f>IFERROR(INDEX($M$4:$W$247,$AA170,COLUMNS($M$3:V169)),"")</f>
        <v>Sloggers</v>
      </c>
      <c r="K170" s="127" t="str">
        <f>IFERROR(INDEX($M$4:$W$247,$AA170,COLUMNS($M$3:W169)),"")</f>
        <v>Titans Bolt</v>
      </c>
      <c r="M170" s="23">
        <v>167</v>
      </c>
      <c r="N170" s="8">
        <v>42939</v>
      </c>
      <c r="O170" s="14">
        <v>2</v>
      </c>
      <c r="P170" s="23" t="s">
        <v>29</v>
      </c>
      <c r="Q170" s="15" t="s">
        <v>10</v>
      </c>
      <c r="R170" s="21" t="s">
        <v>20</v>
      </c>
      <c r="S170" s="21" t="s">
        <v>40</v>
      </c>
      <c r="T170" s="9">
        <v>0.42708333333333331</v>
      </c>
      <c r="U170" s="9">
        <v>0.69791666666666663</v>
      </c>
      <c r="V170" s="10" t="s">
        <v>18</v>
      </c>
      <c r="W170" s="10" t="s">
        <v>171</v>
      </c>
      <c r="X170">
        <f t="shared" si="6"/>
        <v>0</v>
      </c>
      <c r="Y170">
        <f>ROWS($M$4:$M170)</f>
        <v>167</v>
      </c>
      <c r="Z170">
        <f t="shared" si="7"/>
        <v>167</v>
      </c>
      <c r="AA170">
        <f t="shared" si="8"/>
        <v>167</v>
      </c>
      <c r="AB170"/>
    </row>
    <row r="171" spans="1:28" ht="20.100000000000001" customHeight="1" x14ac:dyDescent="0.25">
      <c r="A171" s="23">
        <f>IFERROR(INDEX($M$4:$W$247,$AA171,COLUMNS($M$3:M170)),"")</f>
        <v>168</v>
      </c>
      <c r="B171" s="8">
        <f>IFERROR(INDEX($M$4:$W$247,$AA171,COLUMNS($M$3:N170)),"")</f>
        <v>42939</v>
      </c>
      <c r="C171" s="14">
        <f>IFERROR(INDEX($M$4:$W$247,$AA171,COLUMNS($M$3:O170)),"")</f>
        <v>3</v>
      </c>
      <c r="D171" s="23" t="str">
        <f>IFERROR(INDEX($M$4:$W$247,$AA171,COLUMNS($M$3:P170)),"")</f>
        <v>Sunday</v>
      </c>
      <c r="E171" s="58" t="str">
        <f>IFERROR(INDEX($M$4:$W$247,$AA171,COLUMNS($M$3:Q170)),"")</f>
        <v>Regina</v>
      </c>
      <c r="F171" s="58" t="str">
        <f>IFERROR(INDEX($M$4:$W$247,$AA171,COLUMNS($M$3:R170)),"")</f>
        <v>Grassick</v>
      </c>
      <c r="G171" s="58" t="str">
        <f>IFERROR(INDEX($M$4:$W$247,$AA171,COLUMNS($M$3:S170)),"")</f>
        <v>T20 Group 1</v>
      </c>
      <c r="H171" s="126">
        <f>IFERROR(INDEX($M$4:$W$247,$AA171,COLUMNS($M$3:T170)),"")</f>
        <v>0.70833333333333337</v>
      </c>
      <c r="I171" s="126">
        <f>IFERROR(INDEX($M$4:$W$247,$AA171,COLUMNS($M$3:U170)),"")</f>
        <v>0.85416666666666674</v>
      </c>
      <c r="J171" s="127" t="str">
        <f>IFERROR(INDEX($M$4:$W$247,$AA171,COLUMNS($M$3:V170)),"")</f>
        <v>Cavaliers Ice</v>
      </c>
      <c r="K171" s="127" t="str">
        <f>IFERROR(INDEX($M$4:$W$247,$AA171,COLUMNS($M$3:W170)),"")</f>
        <v>Armours</v>
      </c>
      <c r="M171" s="23">
        <v>168</v>
      </c>
      <c r="N171" s="8">
        <v>42939</v>
      </c>
      <c r="O171" s="14">
        <v>3</v>
      </c>
      <c r="P171" s="23" t="s">
        <v>29</v>
      </c>
      <c r="Q171" s="15" t="s">
        <v>10</v>
      </c>
      <c r="R171" s="18" t="s">
        <v>20</v>
      </c>
      <c r="S171" s="18" t="s">
        <v>12</v>
      </c>
      <c r="T171" s="9">
        <v>0.70833333333333337</v>
      </c>
      <c r="U171" s="9">
        <v>0.85416666666666674</v>
      </c>
      <c r="V171" s="10" t="s">
        <v>177</v>
      </c>
      <c r="W171" s="10" t="s">
        <v>170</v>
      </c>
      <c r="X171">
        <f t="shared" si="6"/>
        <v>0</v>
      </c>
      <c r="Y171">
        <f>ROWS($M$4:$M171)</f>
        <v>168</v>
      </c>
      <c r="Z171">
        <f t="shared" si="7"/>
        <v>168</v>
      </c>
      <c r="AA171">
        <f t="shared" si="8"/>
        <v>168</v>
      </c>
      <c r="AB171"/>
    </row>
    <row r="172" spans="1:28" ht="20.100000000000001" customHeight="1" x14ac:dyDescent="0.25">
      <c r="A172" s="23">
        <f>IFERROR(INDEX($M$4:$W$247,$AA172,COLUMNS($M$3:M171)),"")</f>
        <v>169</v>
      </c>
      <c r="B172" s="8">
        <f>IFERROR(INDEX($M$4:$W$247,$AA172,COLUMNS($M$3:N171)),"")</f>
        <v>42939</v>
      </c>
      <c r="C172" s="14">
        <f>IFERROR(INDEX($M$4:$W$247,$AA172,COLUMNS($M$3:O171)),"")</f>
        <v>2</v>
      </c>
      <c r="D172" s="23" t="str">
        <f>IFERROR(INDEX($M$4:$W$247,$AA172,COLUMNS($M$3:P171)),"")</f>
        <v>Sunday</v>
      </c>
      <c r="E172" s="58" t="str">
        <f>IFERROR(INDEX($M$4:$W$247,$AA172,COLUMNS($M$3:Q171)),"")</f>
        <v>Saskatoon</v>
      </c>
      <c r="F172" s="58" t="str">
        <f>IFERROR(INDEX($M$4:$W$247,$AA172,COLUMNS($M$3:R171)),"")</f>
        <v>New Ground</v>
      </c>
      <c r="G172" s="58" t="str">
        <f>IFERROR(INDEX($M$4:$W$247,$AA172,COLUMNS($M$3:S171)),"")</f>
        <v>T20 Saskatoon</v>
      </c>
      <c r="H172" s="126">
        <f>IFERROR(INDEX($M$4:$W$247,$AA172,COLUMNS($M$3:T171)),"")</f>
        <v>0.54166666666666663</v>
      </c>
      <c r="I172" s="126">
        <f>IFERROR(INDEX($M$4:$W$247,$AA172,COLUMNS($M$3:U171)),"")</f>
        <v>0.6875</v>
      </c>
      <c r="J172" s="127" t="str">
        <f>IFERROR(INDEX($M$4:$W$247,$AA172,COLUMNS($M$3:V171)),"")</f>
        <v>Bulls</v>
      </c>
      <c r="K172" s="127" t="str">
        <f>IFERROR(INDEX($M$4:$W$247,$AA172,COLUMNS($M$3:W171)),"")</f>
        <v>PA Pythons</v>
      </c>
      <c r="M172" s="23">
        <v>169</v>
      </c>
      <c r="N172" s="8">
        <v>42939</v>
      </c>
      <c r="O172" s="14">
        <v>2</v>
      </c>
      <c r="P172" s="23" t="s">
        <v>29</v>
      </c>
      <c r="Q172" s="18" t="s">
        <v>27</v>
      </c>
      <c r="R172" s="22" t="s">
        <v>43</v>
      </c>
      <c r="S172" s="22" t="s">
        <v>45</v>
      </c>
      <c r="T172" s="9">
        <v>0.54166666666666663</v>
      </c>
      <c r="U172" s="9">
        <v>0.6875</v>
      </c>
      <c r="V172" s="10" t="s">
        <v>51</v>
      </c>
      <c r="W172" s="10" t="s">
        <v>173</v>
      </c>
      <c r="X172">
        <f t="shared" si="6"/>
        <v>0</v>
      </c>
      <c r="Y172">
        <f>ROWS($M$4:$M172)</f>
        <v>169</v>
      </c>
      <c r="Z172">
        <f t="shared" si="7"/>
        <v>169</v>
      </c>
      <c r="AA172">
        <f t="shared" si="8"/>
        <v>169</v>
      </c>
      <c r="AB172"/>
    </row>
    <row r="173" spans="1:28" ht="20.100000000000001" customHeight="1" x14ac:dyDescent="0.25">
      <c r="A173" s="23">
        <f>IFERROR(INDEX($M$4:$W$247,$AA173,COLUMNS($M$3:M172)),"")</f>
        <v>170</v>
      </c>
      <c r="B173" s="8">
        <f>IFERROR(INDEX($M$4:$W$247,$AA173,COLUMNS($M$3:N172)),"")</f>
        <v>42939</v>
      </c>
      <c r="C173" s="14">
        <f>IFERROR(INDEX($M$4:$W$247,$AA173,COLUMNS($M$3:O172)),"")</f>
        <v>3</v>
      </c>
      <c r="D173" s="23" t="str">
        <f>IFERROR(INDEX($M$4:$W$247,$AA173,COLUMNS($M$3:P172)),"")</f>
        <v>Sunday</v>
      </c>
      <c r="E173" s="58" t="str">
        <f>IFERROR(INDEX($M$4:$W$247,$AA173,COLUMNS($M$3:Q172)),"")</f>
        <v>Saskatoon</v>
      </c>
      <c r="F173" s="58" t="str">
        <f>IFERROR(INDEX($M$4:$W$247,$AA173,COLUMNS($M$3:R172)),"")</f>
        <v>New Ground</v>
      </c>
      <c r="G173" s="58" t="str">
        <f>IFERROR(INDEX($M$4:$W$247,$AA173,COLUMNS($M$3:S172)),"")</f>
        <v>T20 Saskatoon</v>
      </c>
      <c r="H173" s="126">
        <f>IFERROR(INDEX($M$4:$W$247,$AA173,COLUMNS($M$3:T172)),"")</f>
        <v>0.70833333333333337</v>
      </c>
      <c r="I173" s="126">
        <f>IFERROR(INDEX($M$4:$W$247,$AA173,COLUMNS($M$3:U172)),"")</f>
        <v>0.85416666666666674</v>
      </c>
      <c r="J173" s="127" t="str">
        <f>IFERROR(INDEX($M$4:$W$247,$AA173,COLUMNS($M$3:V172)),"")</f>
        <v>Knight Riders</v>
      </c>
      <c r="K173" s="127" t="str">
        <f>IFERROR(INDEX($M$4:$W$247,$AA173,COLUMNS($M$3:W172)),"")</f>
        <v>PA Pythons</v>
      </c>
      <c r="M173" s="23">
        <v>170</v>
      </c>
      <c r="N173" s="8">
        <v>42939</v>
      </c>
      <c r="O173" s="14">
        <v>3</v>
      </c>
      <c r="P173" s="23" t="s">
        <v>29</v>
      </c>
      <c r="Q173" s="18" t="s">
        <v>27</v>
      </c>
      <c r="R173" s="22" t="s">
        <v>43</v>
      </c>
      <c r="S173" s="22" t="s">
        <v>45</v>
      </c>
      <c r="T173" s="9">
        <v>0.70833333333333337</v>
      </c>
      <c r="U173" s="9">
        <v>0.85416666666666674</v>
      </c>
      <c r="V173" s="10" t="s">
        <v>48</v>
      </c>
      <c r="W173" s="10" t="s">
        <v>173</v>
      </c>
      <c r="X173">
        <f t="shared" si="6"/>
        <v>0</v>
      </c>
      <c r="Y173">
        <f>ROWS($M$4:$M173)</f>
        <v>170</v>
      </c>
      <c r="Z173">
        <f t="shared" si="7"/>
        <v>170</v>
      </c>
      <c r="AA173">
        <f t="shared" si="8"/>
        <v>170</v>
      </c>
      <c r="AB173"/>
    </row>
    <row r="174" spans="1:28" ht="20.100000000000001" customHeight="1" x14ac:dyDescent="0.25">
      <c r="A174" s="23">
        <f>IFERROR(INDEX($M$4:$W$247,$AA174,COLUMNS($M$3:M173)),"")</f>
        <v>171</v>
      </c>
      <c r="B174" s="8">
        <f>IFERROR(INDEX($M$4:$W$247,$AA174,COLUMNS($M$3:N173)),"")</f>
        <v>42939</v>
      </c>
      <c r="C174" s="14">
        <f>IFERROR(INDEX($M$4:$W$247,$AA174,COLUMNS($M$3:O173)),"")</f>
        <v>1</v>
      </c>
      <c r="D174" s="23" t="str">
        <f>IFERROR(INDEX($M$4:$W$247,$AA174,COLUMNS($M$3:P173)),"")</f>
        <v>Sunday</v>
      </c>
      <c r="E174" s="58" t="str">
        <f>IFERROR(INDEX($M$4:$W$247,$AA174,COLUMNS($M$3:Q173)),"")</f>
        <v>Saskatoon</v>
      </c>
      <c r="F174" s="58" t="str">
        <f>IFERROR(INDEX($M$4:$W$247,$AA174,COLUMNS($M$3:R173)),"")</f>
        <v>Pierre Radisson</v>
      </c>
      <c r="G174" s="58" t="str">
        <f>IFERROR(INDEX($M$4:$W$247,$AA174,COLUMNS($M$3:S173)),"")</f>
        <v>T20 Saskatoon</v>
      </c>
      <c r="H174" s="126">
        <f>IFERROR(INDEX($M$4:$W$247,$AA174,COLUMNS($M$3:T173)),"")</f>
        <v>0.375</v>
      </c>
      <c r="I174" s="126">
        <f>IFERROR(INDEX($M$4:$W$247,$AA174,COLUMNS($M$3:U173)),"")</f>
        <v>0.52083333333333337</v>
      </c>
      <c r="J174" s="127" t="str">
        <f>IFERROR(INDEX($M$4:$W$247,$AA174,COLUMNS($M$3:V173)),"")</f>
        <v>Sunrisers</v>
      </c>
      <c r="K174" s="127" t="str">
        <f>IFERROR(INDEX($M$4:$W$247,$AA174,COLUMNS($M$3:W173)),"")</f>
        <v>Thunders</v>
      </c>
      <c r="M174" s="23">
        <v>171</v>
      </c>
      <c r="N174" s="8">
        <v>42939</v>
      </c>
      <c r="O174" s="14">
        <v>1</v>
      </c>
      <c r="P174" s="23" t="s">
        <v>29</v>
      </c>
      <c r="Q174" s="16" t="s">
        <v>27</v>
      </c>
      <c r="R174" s="20" t="s">
        <v>28</v>
      </c>
      <c r="S174" s="20" t="s">
        <v>45</v>
      </c>
      <c r="T174" s="9">
        <v>0.375</v>
      </c>
      <c r="U174" s="9">
        <v>0.52083333333333337</v>
      </c>
      <c r="V174" s="10" t="s">
        <v>50</v>
      </c>
      <c r="W174" s="10" t="s">
        <v>47</v>
      </c>
      <c r="X174">
        <f t="shared" si="6"/>
        <v>0</v>
      </c>
      <c r="Y174">
        <f>ROWS($M$4:$M174)</f>
        <v>171</v>
      </c>
      <c r="Z174">
        <f t="shared" si="7"/>
        <v>171</v>
      </c>
      <c r="AA174">
        <f t="shared" si="8"/>
        <v>171</v>
      </c>
      <c r="AB174"/>
    </row>
    <row r="175" spans="1:28" ht="20.100000000000001" customHeight="1" x14ac:dyDescent="0.25">
      <c r="A175" s="23">
        <f>IFERROR(INDEX($M$4:$W$247,$AA175,COLUMNS($M$3:M174)),"")</f>
        <v>172</v>
      </c>
      <c r="B175" s="8">
        <f>IFERROR(INDEX($M$4:$W$247,$AA175,COLUMNS($M$3:N174)),"")</f>
        <v>42939</v>
      </c>
      <c r="C175" s="14">
        <f>IFERROR(INDEX($M$4:$W$247,$AA175,COLUMNS($M$3:O174)),"")</f>
        <v>2</v>
      </c>
      <c r="D175" s="23" t="str">
        <f>IFERROR(INDEX($M$4:$W$247,$AA175,COLUMNS($M$3:P174)),"")</f>
        <v>Sunday</v>
      </c>
      <c r="E175" s="58" t="str">
        <f>IFERROR(INDEX($M$4:$W$247,$AA175,COLUMNS($M$3:Q174)),"")</f>
        <v>Saskatoon</v>
      </c>
      <c r="F175" s="58" t="str">
        <f>IFERROR(INDEX($M$4:$W$247,$AA175,COLUMNS($M$3:R174)),"")</f>
        <v>Pierre Radisson</v>
      </c>
      <c r="G175" s="58" t="str">
        <f>IFERROR(INDEX($M$4:$W$247,$AA175,COLUMNS($M$3:S174)),"")</f>
        <v>ODP DIV II</v>
      </c>
      <c r="H175" s="126">
        <f>IFERROR(INDEX($M$4:$W$247,$AA175,COLUMNS($M$3:T174)),"")</f>
        <v>0.42708333333333331</v>
      </c>
      <c r="I175" s="126">
        <f>IFERROR(INDEX($M$4:$W$247,$AA175,COLUMNS($M$3:U174)),"")</f>
        <v>0.69791666666666663</v>
      </c>
      <c r="J175" s="127" t="str">
        <f>IFERROR(INDEX($M$4:$W$247,$AA175,COLUMNS($M$3:V174)),"")</f>
        <v>Hamptons</v>
      </c>
      <c r="K175" s="127" t="str">
        <f>IFERROR(INDEX($M$4:$W$247,$AA175,COLUMNS($M$3:W174)),"")</f>
        <v>MJ Gladiators</v>
      </c>
      <c r="M175" s="23">
        <v>172</v>
      </c>
      <c r="N175" s="8">
        <v>42939</v>
      </c>
      <c r="O175" s="14">
        <v>2</v>
      </c>
      <c r="P175" s="23" t="s">
        <v>29</v>
      </c>
      <c r="Q175" s="16" t="s">
        <v>27</v>
      </c>
      <c r="R175" s="21" t="s">
        <v>28</v>
      </c>
      <c r="S175" s="21" t="s">
        <v>40</v>
      </c>
      <c r="T175" s="9">
        <v>0.42708333333333331</v>
      </c>
      <c r="U175" s="9">
        <v>0.69791666666666663</v>
      </c>
      <c r="V175" s="10" t="s">
        <v>41</v>
      </c>
      <c r="W175" s="10" t="s">
        <v>65</v>
      </c>
      <c r="X175">
        <f t="shared" si="6"/>
        <v>0</v>
      </c>
      <c r="Y175">
        <f>ROWS($M$4:$M175)</f>
        <v>172</v>
      </c>
      <c r="Z175">
        <f t="shared" si="7"/>
        <v>172</v>
      </c>
      <c r="AA175">
        <f t="shared" si="8"/>
        <v>172</v>
      </c>
      <c r="AB175"/>
    </row>
    <row r="176" spans="1:28" ht="20.100000000000001" customHeight="1" x14ac:dyDescent="0.25">
      <c r="A176" s="23">
        <f>IFERROR(INDEX($M$4:$W$247,$AA176,COLUMNS($M$3:M175)),"")</f>
        <v>173</v>
      </c>
      <c r="B176" s="8">
        <f>IFERROR(INDEX($M$4:$W$247,$AA176,COLUMNS($M$3:N175)),"")</f>
        <v>42943</v>
      </c>
      <c r="C176" s="14">
        <f>IFERROR(INDEX($M$4:$W$247,$AA176,COLUMNS($M$3:O175)),"")</f>
        <v>3</v>
      </c>
      <c r="D176" s="23" t="str">
        <f>IFERROR(INDEX($M$4:$W$247,$AA176,COLUMNS($M$3:P175)),"")</f>
        <v>Thursday</v>
      </c>
      <c r="E176" s="58" t="str">
        <f>IFERROR(INDEX($M$4:$W$247,$AA176,COLUMNS($M$3:Q175)),"")</f>
        <v>Regina</v>
      </c>
      <c r="F176" s="58" t="str">
        <f>IFERROR(INDEX($M$4:$W$247,$AA176,COLUMNS($M$3:R175)),"")</f>
        <v>Douglas</v>
      </c>
      <c r="G176" s="58" t="str">
        <f>IFERROR(INDEX($M$4:$W$247,$AA176,COLUMNS($M$3:S175)),"")</f>
        <v>T20 Group 2</v>
      </c>
      <c r="H176" s="126">
        <f>IFERROR(INDEX($M$4:$W$247,$AA176,COLUMNS($M$3:T175)),"")</f>
        <v>0.70833333333333337</v>
      </c>
      <c r="I176" s="126">
        <f>IFERROR(INDEX($M$4:$W$247,$AA176,COLUMNS($M$3:U175)),"")</f>
        <v>0.85416666666666674</v>
      </c>
      <c r="J176" s="127" t="str">
        <f>IFERROR(INDEX($M$4:$W$247,$AA176,COLUMNS($M$3:V175)),"")</f>
        <v>BallBusters</v>
      </c>
      <c r="K176" s="127" t="str">
        <f>IFERROR(INDEX($M$4:$W$247,$AA176,COLUMNS($M$3:W175)),"")</f>
        <v>Titans Bolt</v>
      </c>
      <c r="M176" s="23">
        <v>173</v>
      </c>
      <c r="N176" s="8">
        <v>42943</v>
      </c>
      <c r="O176" s="14">
        <v>3</v>
      </c>
      <c r="P176" s="23" t="s">
        <v>38</v>
      </c>
      <c r="Q176" s="17" t="s">
        <v>10</v>
      </c>
      <c r="R176" s="19" t="s">
        <v>11</v>
      </c>
      <c r="S176" s="19" t="s">
        <v>15</v>
      </c>
      <c r="T176" s="9">
        <v>0.70833333333333337</v>
      </c>
      <c r="U176" s="9">
        <v>0.85416666666666674</v>
      </c>
      <c r="V176" s="10" t="s">
        <v>30</v>
      </c>
      <c r="W176" s="10" t="s">
        <v>171</v>
      </c>
      <c r="X176">
        <f t="shared" si="6"/>
        <v>0</v>
      </c>
      <c r="Y176">
        <f>ROWS($M$4:$M176)</f>
        <v>173</v>
      </c>
      <c r="Z176">
        <f t="shared" si="7"/>
        <v>173</v>
      </c>
      <c r="AA176">
        <f t="shared" si="8"/>
        <v>173</v>
      </c>
      <c r="AB176"/>
    </row>
    <row r="177" spans="1:28" ht="20.100000000000001" customHeight="1" x14ac:dyDescent="0.25">
      <c r="A177" s="23">
        <f>IFERROR(INDEX($M$4:$W$247,$AA177,COLUMNS($M$3:M176)),"")</f>
        <v>174</v>
      </c>
      <c r="B177" s="8">
        <f>IFERROR(INDEX($M$4:$W$247,$AA177,COLUMNS($M$3:N176)),"")</f>
        <v>42943</v>
      </c>
      <c r="C177" s="14">
        <f>IFERROR(INDEX($M$4:$W$247,$AA177,COLUMNS($M$3:O176)),"")</f>
        <v>3</v>
      </c>
      <c r="D177" s="23" t="str">
        <f>IFERROR(INDEX($M$4:$W$247,$AA177,COLUMNS($M$3:P176)),"")</f>
        <v>Thursday</v>
      </c>
      <c r="E177" s="58" t="str">
        <f>IFERROR(INDEX($M$4:$W$247,$AA177,COLUMNS($M$3:Q176)),"")</f>
        <v>Regina</v>
      </c>
      <c r="F177" s="58" t="str">
        <f>IFERROR(INDEX($M$4:$W$247,$AA177,COLUMNS($M$3:R176)),"")</f>
        <v>Grassick</v>
      </c>
      <c r="G177" s="58" t="str">
        <f>IFERROR(INDEX($M$4:$W$247,$AA177,COLUMNS($M$3:S176)),"")</f>
        <v>T20 Group 2</v>
      </c>
      <c r="H177" s="126">
        <f>IFERROR(INDEX($M$4:$W$247,$AA177,COLUMNS($M$3:T176)),"")</f>
        <v>0.70833333333333337</v>
      </c>
      <c r="I177" s="126">
        <f>IFERROR(INDEX($M$4:$W$247,$AA177,COLUMNS($M$3:U176)),"")</f>
        <v>0.85416666666666674</v>
      </c>
      <c r="J177" s="127" t="str">
        <f>IFERROR(INDEX($M$4:$W$247,$AA177,COLUMNS($M$3:V176)),"")</f>
        <v>QueenCity</v>
      </c>
      <c r="K177" s="127" t="str">
        <f>IFERROR(INDEX($M$4:$W$247,$AA177,COLUMNS($M$3:W176)),"")</f>
        <v>WC Viking</v>
      </c>
      <c r="M177" s="23">
        <v>174</v>
      </c>
      <c r="N177" s="8">
        <v>42943</v>
      </c>
      <c r="O177" s="14">
        <v>3</v>
      </c>
      <c r="P177" s="23" t="s">
        <v>38</v>
      </c>
      <c r="Q177" s="15" t="s">
        <v>10</v>
      </c>
      <c r="R177" s="19" t="s">
        <v>20</v>
      </c>
      <c r="S177" s="19" t="s">
        <v>15</v>
      </c>
      <c r="T177" s="9">
        <v>0.70833333333333337</v>
      </c>
      <c r="U177" s="9">
        <v>0.85416666666666674</v>
      </c>
      <c r="V177" s="10" t="s">
        <v>21</v>
      </c>
      <c r="W177" s="10" t="s">
        <v>174</v>
      </c>
      <c r="X177">
        <f t="shared" si="6"/>
        <v>0</v>
      </c>
      <c r="Y177">
        <f>ROWS($M$4:$M177)</f>
        <v>174</v>
      </c>
      <c r="Z177">
        <f t="shared" si="7"/>
        <v>174</v>
      </c>
      <c r="AA177">
        <f t="shared" si="8"/>
        <v>174</v>
      </c>
      <c r="AB177"/>
    </row>
    <row r="178" spans="1:28" ht="20.100000000000001" customHeight="1" x14ac:dyDescent="0.25">
      <c r="A178" s="23">
        <f>IFERROR(INDEX($M$4:$W$247,$AA178,COLUMNS($M$3:M177)),"")</f>
        <v>175</v>
      </c>
      <c r="B178" s="8">
        <f>IFERROR(INDEX($M$4:$W$247,$AA178,COLUMNS($M$3:N177)),"")</f>
        <v>42945</v>
      </c>
      <c r="C178" s="14">
        <f>IFERROR(INDEX($M$4:$W$247,$AA178,COLUMNS($M$3:O177)),"")</f>
        <v>2</v>
      </c>
      <c r="D178" s="23" t="str">
        <f>IFERROR(INDEX($M$4:$W$247,$AA178,COLUMNS($M$3:P177)),"")</f>
        <v>Saturday</v>
      </c>
      <c r="E178" s="58" t="str">
        <f>IFERROR(INDEX($M$4:$W$247,$AA178,COLUMNS($M$3:Q177)),"")</f>
        <v>Regina</v>
      </c>
      <c r="F178" s="58" t="str">
        <f>IFERROR(INDEX($M$4:$W$247,$AA178,COLUMNS($M$3:R177)),"")</f>
        <v>Douglas</v>
      </c>
      <c r="G178" s="58" t="str">
        <f>IFERROR(INDEX($M$4:$W$247,$AA178,COLUMNS($M$3:S177)),"")</f>
        <v>ODP DIV I</v>
      </c>
      <c r="H178" s="126">
        <f>IFERROR(INDEX($M$4:$W$247,$AA178,COLUMNS($M$3:T177)),"")</f>
        <v>0.375</v>
      </c>
      <c r="I178" s="126">
        <f>IFERROR(INDEX($M$4:$W$247,$AA178,COLUMNS($M$3:U177)),"")</f>
        <v>0.70833333333333337</v>
      </c>
      <c r="J178" s="127" t="str">
        <f>IFERROR(INDEX($M$4:$W$247,$AA178,COLUMNS($M$3:V177)),"")</f>
        <v>United</v>
      </c>
      <c r="K178" s="127" t="str">
        <f>IFERROR(INDEX($M$4:$W$247,$AA178,COLUMNS($M$3:W177)),"")</f>
        <v>RSK</v>
      </c>
      <c r="M178" s="23">
        <v>175</v>
      </c>
      <c r="N178" s="8">
        <v>42945</v>
      </c>
      <c r="O178" s="14">
        <v>2</v>
      </c>
      <c r="P178" s="23" t="s">
        <v>9</v>
      </c>
      <c r="Q178" s="15" t="s">
        <v>10</v>
      </c>
      <c r="R178" s="21" t="s">
        <v>11</v>
      </c>
      <c r="S178" s="16" t="s">
        <v>33</v>
      </c>
      <c r="T178" s="9">
        <v>0.375</v>
      </c>
      <c r="U178" s="9">
        <v>0.70833333333333337</v>
      </c>
      <c r="V178" s="10" t="s">
        <v>14</v>
      </c>
      <c r="W178" s="10" t="s">
        <v>32</v>
      </c>
      <c r="X178">
        <f t="shared" si="6"/>
        <v>0</v>
      </c>
      <c r="Y178">
        <f>ROWS($M$4:$M178)</f>
        <v>175</v>
      </c>
      <c r="Z178">
        <f t="shared" si="7"/>
        <v>175</v>
      </c>
      <c r="AA178">
        <f t="shared" si="8"/>
        <v>175</v>
      </c>
      <c r="AB178"/>
    </row>
    <row r="179" spans="1:28" ht="20.100000000000001" customHeight="1" x14ac:dyDescent="0.25">
      <c r="A179" s="23">
        <f>IFERROR(INDEX($M$4:$W$247,$AA179,COLUMNS($M$3:M178)),"")</f>
        <v>176</v>
      </c>
      <c r="B179" s="8">
        <f>IFERROR(INDEX($M$4:$W$247,$AA179,COLUMNS($M$3:N178)),"")</f>
        <v>42945</v>
      </c>
      <c r="C179" s="14">
        <f>IFERROR(INDEX($M$4:$W$247,$AA179,COLUMNS($M$3:O178)),"")</f>
        <v>3</v>
      </c>
      <c r="D179" s="23" t="str">
        <f>IFERROR(INDEX($M$4:$W$247,$AA179,COLUMNS($M$3:P178)),"")</f>
        <v>Saturday</v>
      </c>
      <c r="E179" s="58" t="str">
        <f>IFERROR(INDEX($M$4:$W$247,$AA179,COLUMNS($M$3:Q178)),"")</f>
        <v>Regina</v>
      </c>
      <c r="F179" s="58" t="str">
        <f>IFERROR(INDEX($M$4:$W$247,$AA179,COLUMNS($M$3:R178)),"")</f>
        <v>Douglas</v>
      </c>
      <c r="G179" s="58" t="str">
        <f>IFERROR(INDEX($M$4:$W$247,$AA179,COLUMNS($M$3:S178)),"")</f>
        <v>T20 Group 1</v>
      </c>
      <c r="H179" s="126">
        <f>IFERROR(INDEX($M$4:$W$247,$AA179,COLUMNS($M$3:T178)),"")</f>
        <v>0.70833333333333337</v>
      </c>
      <c r="I179" s="126">
        <f>IFERROR(INDEX($M$4:$W$247,$AA179,COLUMNS($M$3:U178)),"")</f>
        <v>0.85416666666666674</v>
      </c>
      <c r="J179" s="127" t="str">
        <f>IFERROR(INDEX($M$4:$W$247,$AA179,COLUMNS($M$3:V178)),"")</f>
        <v>Hawks</v>
      </c>
      <c r="K179" s="127" t="str">
        <f>IFERROR(INDEX($M$4:$W$247,$AA179,COLUMNS($M$3:W178)),"")</f>
        <v>Rangers</v>
      </c>
      <c r="M179" s="23">
        <v>176</v>
      </c>
      <c r="N179" s="8">
        <v>42945</v>
      </c>
      <c r="O179" s="14">
        <v>3</v>
      </c>
      <c r="P179" s="23" t="s">
        <v>9</v>
      </c>
      <c r="Q179" s="17" t="s">
        <v>10</v>
      </c>
      <c r="R179" s="18" t="s">
        <v>11</v>
      </c>
      <c r="S179" s="18" t="s">
        <v>12</v>
      </c>
      <c r="T179" s="9">
        <v>0.70833333333333337</v>
      </c>
      <c r="U179" s="9">
        <v>0.85416666666666674</v>
      </c>
      <c r="V179" s="10" t="s">
        <v>25</v>
      </c>
      <c r="W179" s="10" t="s">
        <v>31</v>
      </c>
      <c r="X179">
        <f t="shared" si="6"/>
        <v>0</v>
      </c>
      <c r="Y179">
        <f>ROWS($M$4:$M179)</f>
        <v>176</v>
      </c>
      <c r="Z179">
        <f t="shared" si="7"/>
        <v>176</v>
      </c>
      <c r="AA179">
        <f t="shared" si="8"/>
        <v>176</v>
      </c>
      <c r="AB179"/>
    </row>
    <row r="180" spans="1:28" ht="20.100000000000001" customHeight="1" x14ac:dyDescent="0.25">
      <c r="A180" s="23">
        <f>IFERROR(INDEX($M$4:$W$247,$AA180,COLUMNS($M$3:M179)),"")</f>
        <v>177</v>
      </c>
      <c r="B180" s="8">
        <f>IFERROR(INDEX($M$4:$W$247,$AA180,COLUMNS($M$3:N179)),"")</f>
        <v>42945</v>
      </c>
      <c r="C180" s="14">
        <f>IFERROR(INDEX($M$4:$W$247,$AA180,COLUMNS($M$3:O179)),"")</f>
        <v>2</v>
      </c>
      <c r="D180" s="23" t="str">
        <f>IFERROR(INDEX($M$4:$W$247,$AA180,COLUMNS($M$3:P179)),"")</f>
        <v>Saturday</v>
      </c>
      <c r="E180" s="58" t="str">
        <f>IFERROR(INDEX($M$4:$W$247,$AA180,COLUMNS($M$3:Q179)),"")</f>
        <v>Regina</v>
      </c>
      <c r="F180" s="58" t="str">
        <f>IFERROR(INDEX($M$4:$W$247,$AA180,COLUMNS($M$3:R179)),"")</f>
        <v>Grassick</v>
      </c>
      <c r="G180" s="58" t="str">
        <f>IFERROR(INDEX($M$4:$W$247,$AA180,COLUMNS($M$3:S179)),"")</f>
        <v>ODP DIV II</v>
      </c>
      <c r="H180" s="126">
        <f>IFERROR(INDEX($M$4:$W$247,$AA180,COLUMNS($M$3:T179)),"")</f>
        <v>0.42708333333333331</v>
      </c>
      <c r="I180" s="126">
        <f>IFERROR(INDEX($M$4:$W$247,$AA180,COLUMNS($M$3:U179)),"")</f>
        <v>0.69791666666666663</v>
      </c>
      <c r="J180" s="127" t="str">
        <f>IFERROR(INDEX($M$4:$W$247,$AA180,COLUMNS($M$3:V179)),"")</f>
        <v>Sloggers</v>
      </c>
      <c r="K180" s="127" t="str">
        <f>IFERROR(INDEX($M$4:$W$247,$AA180,COLUMNS($M$3:W179)),"")</f>
        <v>MJ Gladiators</v>
      </c>
      <c r="M180" s="23">
        <v>177</v>
      </c>
      <c r="N180" s="8">
        <v>42945</v>
      </c>
      <c r="O180" s="14">
        <v>2</v>
      </c>
      <c r="P180" s="23" t="s">
        <v>9</v>
      </c>
      <c r="Q180" s="17" t="s">
        <v>10</v>
      </c>
      <c r="R180" s="21" t="s">
        <v>20</v>
      </c>
      <c r="S180" s="21" t="s">
        <v>40</v>
      </c>
      <c r="T180" s="9">
        <v>0.42708333333333331</v>
      </c>
      <c r="U180" s="9">
        <v>0.69791666666666663</v>
      </c>
      <c r="V180" s="10" t="s">
        <v>18</v>
      </c>
      <c r="W180" s="10" t="s">
        <v>65</v>
      </c>
      <c r="X180">
        <f t="shared" si="6"/>
        <v>0</v>
      </c>
      <c r="Y180">
        <f>ROWS($M$4:$M180)</f>
        <v>177</v>
      </c>
      <c r="Z180">
        <f t="shared" si="7"/>
        <v>177</v>
      </c>
      <c r="AA180">
        <f t="shared" si="8"/>
        <v>177</v>
      </c>
      <c r="AB180"/>
    </row>
    <row r="181" spans="1:28" ht="20.100000000000001" customHeight="1" x14ac:dyDescent="0.25">
      <c r="A181" s="23">
        <f>IFERROR(INDEX($M$4:$W$247,$AA181,COLUMNS($M$3:M180)),"")</f>
        <v>178</v>
      </c>
      <c r="B181" s="8">
        <f>IFERROR(INDEX($M$4:$W$247,$AA181,COLUMNS($M$3:N180)),"")</f>
        <v>42945</v>
      </c>
      <c r="C181" s="14">
        <f>IFERROR(INDEX($M$4:$W$247,$AA181,COLUMNS($M$3:O180)),"")</f>
        <v>3</v>
      </c>
      <c r="D181" s="23" t="str">
        <f>IFERROR(INDEX($M$4:$W$247,$AA181,COLUMNS($M$3:P180)),"")</f>
        <v>Saturday</v>
      </c>
      <c r="E181" s="58" t="str">
        <f>IFERROR(INDEX($M$4:$W$247,$AA181,COLUMNS($M$3:Q180)),"")</f>
        <v>Regina</v>
      </c>
      <c r="F181" s="58" t="str">
        <f>IFERROR(INDEX($M$4:$W$247,$AA181,COLUMNS($M$3:R180)),"")</f>
        <v>Grassick</v>
      </c>
      <c r="G181" s="58" t="str">
        <f>IFERROR(INDEX($M$4:$W$247,$AA181,COLUMNS($M$3:S180)),"")</f>
        <v>T20 Group 1</v>
      </c>
      <c r="H181" s="126">
        <f>IFERROR(INDEX($M$4:$W$247,$AA181,COLUMNS($M$3:T180)),"")</f>
        <v>0.70833333333333337</v>
      </c>
      <c r="I181" s="126">
        <f>IFERROR(INDEX($M$4:$W$247,$AA181,COLUMNS($M$3:U180)),"")</f>
        <v>0.85416666666666674</v>
      </c>
      <c r="J181" s="127" t="str">
        <f>IFERROR(INDEX($M$4:$W$247,$AA181,COLUMNS($M$3:V180)),"")</f>
        <v>Cavaliers Fire</v>
      </c>
      <c r="K181" s="127" t="str">
        <f>IFERROR(INDEX($M$4:$W$247,$AA181,COLUMNS($M$3:W180)),"")</f>
        <v>Jaguars</v>
      </c>
      <c r="M181" s="23">
        <v>178</v>
      </c>
      <c r="N181" s="8">
        <v>42945</v>
      </c>
      <c r="O181" s="14">
        <v>3</v>
      </c>
      <c r="P181" s="23" t="s">
        <v>9</v>
      </c>
      <c r="Q181" s="15" t="s">
        <v>10</v>
      </c>
      <c r="R181" s="18" t="s">
        <v>20</v>
      </c>
      <c r="S181" s="18" t="s">
        <v>12</v>
      </c>
      <c r="T181" s="9">
        <v>0.70833333333333337</v>
      </c>
      <c r="U181" s="9">
        <v>0.85416666666666674</v>
      </c>
      <c r="V181" s="10" t="s">
        <v>64</v>
      </c>
      <c r="W181" s="10" t="s">
        <v>17</v>
      </c>
      <c r="X181">
        <f t="shared" si="6"/>
        <v>0</v>
      </c>
      <c r="Y181">
        <f>ROWS($M$4:$M181)</f>
        <v>178</v>
      </c>
      <c r="Z181">
        <f t="shared" si="7"/>
        <v>178</v>
      </c>
      <c r="AA181">
        <f t="shared" si="8"/>
        <v>178</v>
      </c>
      <c r="AB181"/>
    </row>
    <row r="182" spans="1:28" ht="20.100000000000001" customHeight="1" x14ac:dyDescent="0.25">
      <c r="A182" s="23">
        <f>IFERROR(INDEX($M$4:$W$247,$AA182,COLUMNS($M$3:M181)),"")</f>
        <v>179</v>
      </c>
      <c r="B182" s="8">
        <f>IFERROR(INDEX($M$4:$W$247,$AA182,COLUMNS($M$3:N181)),"")</f>
        <v>42946</v>
      </c>
      <c r="C182" s="14">
        <f>IFERROR(INDEX($M$4:$W$247,$AA182,COLUMNS($M$3:O181)),"")</f>
        <v>2</v>
      </c>
      <c r="D182" s="23" t="str">
        <f>IFERROR(INDEX($M$4:$W$247,$AA182,COLUMNS($M$3:P181)),"")</f>
        <v>Sunday</v>
      </c>
      <c r="E182" s="58" t="str">
        <f>IFERROR(INDEX($M$4:$W$247,$AA182,COLUMNS($M$3:Q181)),"")</f>
        <v>Regina</v>
      </c>
      <c r="F182" s="58" t="str">
        <f>IFERROR(INDEX($M$4:$W$247,$AA182,COLUMNS($M$3:R181)),"")</f>
        <v>Douglas</v>
      </c>
      <c r="G182" s="58" t="str">
        <f>IFERROR(INDEX($M$4:$W$247,$AA182,COLUMNS($M$3:S181)),"")</f>
        <v>ODP DIV I</v>
      </c>
      <c r="H182" s="126">
        <f>IFERROR(INDEX($M$4:$W$247,$AA182,COLUMNS($M$3:T181)),"")</f>
        <v>0.375</v>
      </c>
      <c r="I182" s="126">
        <f>IFERROR(INDEX($M$4:$W$247,$AA182,COLUMNS($M$3:U181)),"")</f>
        <v>0.70833333333333337</v>
      </c>
      <c r="J182" s="127" t="str">
        <f>IFERROR(INDEX($M$4:$W$247,$AA182,COLUMNS($M$3:V181)),"")</f>
        <v>Stallions</v>
      </c>
      <c r="K182" s="127" t="str">
        <f>IFERROR(INDEX($M$4:$W$247,$AA182,COLUMNS($M$3:W181)),"")</f>
        <v>Royals</v>
      </c>
      <c r="M182" s="23">
        <v>179</v>
      </c>
      <c r="N182" s="8">
        <v>42946</v>
      </c>
      <c r="O182" s="14">
        <v>2</v>
      </c>
      <c r="P182" s="23" t="s">
        <v>29</v>
      </c>
      <c r="Q182" s="17" t="s">
        <v>10</v>
      </c>
      <c r="R182" s="16" t="s">
        <v>11</v>
      </c>
      <c r="S182" s="16" t="s">
        <v>33</v>
      </c>
      <c r="T182" s="9">
        <v>0.375</v>
      </c>
      <c r="U182" s="9">
        <v>0.70833333333333337</v>
      </c>
      <c r="V182" s="10" t="s">
        <v>24</v>
      </c>
      <c r="W182" s="10" t="s">
        <v>19</v>
      </c>
      <c r="X182">
        <f t="shared" si="6"/>
        <v>0</v>
      </c>
      <c r="Y182">
        <f>ROWS($M$4:$M182)</f>
        <v>179</v>
      </c>
      <c r="Z182">
        <f t="shared" si="7"/>
        <v>179</v>
      </c>
      <c r="AA182">
        <f t="shared" si="8"/>
        <v>179</v>
      </c>
      <c r="AB182"/>
    </row>
    <row r="183" spans="1:28" ht="20.100000000000001" customHeight="1" x14ac:dyDescent="0.25">
      <c r="A183" s="23">
        <f>IFERROR(INDEX($M$4:$W$247,$AA183,COLUMNS($M$3:M182)),"")</f>
        <v>180</v>
      </c>
      <c r="B183" s="8">
        <f>IFERROR(INDEX($M$4:$W$247,$AA183,COLUMNS($M$3:N182)),"")</f>
        <v>42946</v>
      </c>
      <c r="C183" s="14">
        <f>IFERROR(INDEX($M$4:$W$247,$AA183,COLUMNS($M$3:O182)),"")</f>
        <v>3</v>
      </c>
      <c r="D183" s="23" t="str">
        <f>IFERROR(INDEX($M$4:$W$247,$AA183,COLUMNS($M$3:P182)),"")</f>
        <v>Sunday</v>
      </c>
      <c r="E183" s="58" t="str">
        <f>IFERROR(INDEX($M$4:$W$247,$AA183,COLUMNS($M$3:Q182)),"")</f>
        <v>Regina</v>
      </c>
      <c r="F183" s="58" t="str">
        <f>IFERROR(INDEX($M$4:$W$247,$AA183,COLUMNS($M$3:R182)),"")</f>
        <v>Douglas</v>
      </c>
      <c r="G183" s="58" t="str">
        <f>IFERROR(INDEX($M$4:$W$247,$AA183,COLUMNS($M$3:S182)),"")</f>
        <v>T20 Group 1</v>
      </c>
      <c r="H183" s="126">
        <f>IFERROR(INDEX($M$4:$W$247,$AA183,COLUMNS($M$3:T182)),"")</f>
        <v>0.70833333333333337</v>
      </c>
      <c r="I183" s="126">
        <f>IFERROR(INDEX($M$4:$W$247,$AA183,COLUMNS($M$3:U182)),"")</f>
        <v>0.85416666666666674</v>
      </c>
      <c r="J183" s="127" t="str">
        <f>IFERROR(INDEX($M$4:$W$247,$AA183,COLUMNS($M$3:V182)),"")</f>
        <v>United</v>
      </c>
      <c r="K183" s="127" t="str">
        <f>IFERROR(INDEX($M$4:$W$247,$AA183,COLUMNS($M$3:W182)),"")</f>
        <v>Hawks</v>
      </c>
      <c r="M183" s="23">
        <v>180</v>
      </c>
      <c r="N183" s="8">
        <v>42946</v>
      </c>
      <c r="O183" s="14">
        <v>3</v>
      </c>
      <c r="P183" s="23" t="s">
        <v>29</v>
      </c>
      <c r="Q183" s="17" t="s">
        <v>10</v>
      </c>
      <c r="R183" s="18" t="s">
        <v>11</v>
      </c>
      <c r="S183" s="18" t="s">
        <v>12</v>
      </c>
      <c r="T183" s="9">
        <v>0.70833333333333337</v>
      </c>
      <c r="U183" s="9">
        <v>0.85416666666666674</v>
      </c>
      <c r="V183" s="10" t="s">
        <v>14</v>
      </c>
      <c r="W183" s="10" t="s">
        <v>25</v>
      </c>
      <c r="X183">
        <f t="shared" si="6"/>
        <v>0</v>
      </c>
      <c r="Y183">
        <f>ROWS($M$4:$M183)</f>
        <v>180</v>
      </c>
      <c r="Z183">
        <f t="shared" si="7"/>
        <v>180</v>
      </c>
      <c r="AA183">
        <f t="shared" si="8"/>
        <v>180</v>
      </c>
      <c r="AB183"/>
    </row>
    <row r="184" spans="1:28" ht="20.100000000000001" customHeight="1" x14ac:dyDescent="0.25">
      <c r="A184" s="23">
        <f>IFERROR(INDEX($M$4:$W$247,$AA184,COLUMNS($M$3:M183)),"")</f>
        <v>181</v>
      </c>
      <c r="B184" s="8">
        <f>IFERROR(INDEX($M$4:$W$247,$AA184,COLUMNS($M$3:N183)),"")</f>
        <v>42946</v>
      </c>
      <c r="C184" s="14">
        <f>IFERROR(INDEX($M$4:$W$247,$AA184,COLUMNS($M$3:O183)),"")</f>
        <v>1</v>
      </c>
      <c r="D184" s="23" t="str">
        <f>IFERROR(INDEX($M$4:$W$247,$AA184,COLUMNS($M$3:P183)),"")</f>
        <v>Sunday</v>
      </c>
      <c r="E184" s="58" t="str">
        <f>IFERROR(INDEX($M$4:$W$247,$AA184,COLUMNS($M$3:Q183)),"")</f>
        <v>Regina</v>
      </c>
      <c r="F184" s="58" t="str">
        <f>IFERROR(INDEX($M$4:$W$247,$AA184,COLUMNS($M$3:R183)),"")</f>
        <v>Grassick</v>
      </c>
      <c r="G184" s="58" t="str">
        <f>IFERROR(INDEX($M$4:$W$247,$AA184,COLUMNS($M$3:S183)),"")</f>
        <v>T20 Group 2</v>
      </c>
      <c r="H184" s="126">
        <f>IFERROR(INDEX($M$4:$W$247,$AA184,COLUMNS($M$3:T183)),"")</f>
        <v>0.375</v>
      </c>
      <c r="I184" s="126">
        <f>IFERROR(INDEX($M$4:$W$247,$AA184,COLUMNS($M$3:U183)),"")</f>
        <v>0.52083333333333337</v>
      </c>
      <c r="J184" s="127" t="str">
        <f>IFERROR(INDEX($M$4:$W$247,$AA184,COLUMNS($M$3:V183)),"")</f>
        <v>Titans Bolt</v>
      </c>
      <c r="K184" s="127" t="str">
        <f>IFERROR(INDEX($M$4:$W$247,$AA184,COLUMNS($M$3:W183)),"")</f>
        <v>Yorkton Yorkers</v>
      </c>
      <c r="M184" s="23">
        <v>181</v>
      </c>
      <c r="N184" s="8">
        <v>42946</v>
      </c>
      <c r="O184" s="14">
        <v>1</v>
      </c>
      <c r="P184" s="23" t="s">
        <v>29</v>
      </c>
      <c r="Q184" s="15" t="s">
        <v>10</v>
      </c>
      <c r="R184" s="19" t="s">
        <v>20</v>
      </c>
      <c r="S184" s="19" t="s">
        <v>15</v>
      </c>
      <c r="T184" s="9">
        <v>0.375</v>
      </c>
      <c r="U184" s="9">
        <v>0.52083333333333337</v>
      </c>
      <c r="V184" s="10" t="s">
        <v>171</v>
      </c>
      <c r="W184" s="10" t="s">
        <v>176</v>
      </c>
      <c r="X184">
        <f t="shared" si="6"/>
        <v>0</v>
      </c>
      <c r="Y184">
        <f>ROWS($M$4:$M184)</f>
        <v>181</v>
      </c>
      <c r="Z184">
        <f t="shared" si="7"/>
        <v>181</v>
      </c>
      <c r="AA184">
        <f t="shared" si="8"/>
        <v>181</v>
      </c>
      <c r="AB184"/>
    </row>
    <row r="185" spans="1:28" ht="20.100000000000001" customHeight="1" x14ac:dyDescent="0.25">
      <c r="A185" s="23">
        <f>IFERROR(INDEX($M$4:$W$247,$AA185,COLUMNS($M$3:M184)),"")</f>
        <v>182</v>
      </c>
      <c r="B185" s="8">
        <f>IFERROR(INDEX($M$4:$W$247,$AA185,COLUMNS($M$3:N184)),"")</f>
        <v>42946</v>
      </c>
      <c r="C185" s="14">
        <f>IFERROR(INDEX($M$4:$W$247,$AA185,COLUMNS($M$3:O184)),"")</f>
        <v>2</v>
      </c>
      <c r="D185" s="23" t="str">
        <f>IFERROR(INDEX($M$4:$W$247,$AA185,COLUMNS($M$3:P184)),"")</f>
        <v>Sunday</v>
      </c>
      <c r="E185" s="58" t="str">
        <f>IFERROR(INDEX($M$4:$W$247,$AA185,COLUMNS($M$3:Q184)),"")</f>
        <v>Regina</v>
      </c>
      <c r="F185" s="58" t="str">
        <f>IFERROR(INDEX($M$4:$W$247,$AA185,COLUMNS($M$3:R184)),"")</f>
        <v>Grassick</v>
      </c>
      <c r="G185" s="58" t="str">
        <f>IFERROR(INDEX($M$4:$W$247,$AA185,COLUMNS($M$3:S184)),"")</f>
        <v>T20 Group 2</v>
      </c>
      <c r="H185" s="126">
        <f>IFERROR(INDEX($M$4:$W$247,$AA185,COLUMNS($M$3:T184)),"")</f>
        <v>0.54166666666666663</v>
      </c>
      <c r="I185" s="126">
        <f>IFERROR(INDEX($M$4:$W$247,$AA185,COLUMNS($M$3:U184)),"")</f>
        <v>0.6875</v>
      </c>
      <c r="J185" s="127" t="str">
        <f>IFERROR(INDEX($M$4:$W$247,$AA185,COLUMNS($M$3:V184)),"")</f>
        <v>QueenCity</v>
      </c>
      <c r="K185" s="127" t="str">
        <f>IFERROR(INDEX($M$4:$W$247,$AA185,COLUMNS($M$3:W184)),"")</f>
        <v>Yorkton Yorkers</v>
      </c>
      <c r="M185" s="23">
        <v>182</v>
      </c>
      <c r="N185" s="8">
        <v>42946</v>
      </c>
      <c r="O185" s="14">
        <v>2</v>
      </c>
      <c r="P185" s="23" t="s">
        <v>29</v>
      </c>
      <c r="Q185" s="15" t="s">
        <v>10</v>
      </c>
      <c r="R185" s="19" t="s">
        <v>20</v>
      </c>
      <c r="S185" s="19" t="s">
        <v>15</v>
      </c>
      <c r="T185" s="9">
        <v>0.54166666666666663</v>
      </c>
      <c r="U185" s="9">
        <v>0.6875</v>
      </c>
      <c r="V185" s="10" t="s">
        <v>21</v>
      </c>
      <c r="W185" s="10" t="s">
        <v>176</v>
      </c>
      <c r="X185">
        <f t="shared" si="6"/>
        <v>0</v>
      </c>
      <c r="Y185">
        <f>ROWS($M$4:$M185)</f>
        <v>182</v>
      </c>
      <c r="Z185">
        <f t="shared" si="7"/>
        <v>182</v>
      </c>
      <c r="AA185">
        <f t="shared" si="8"/>
        <v>182</v>
      </c>
      <c r="AB185"/>
    </row>
    <row r="186" spans="1:28" ht="20.100000000000001" customHeight="1" x14ac:dyDescent="0.25">
      <c r="A186" s="23">
        <f>IFERROR(INDEX($M$4:$W$247,$AA186,COLUMNS($M$3:M185)),"")</f>
        <v>183</v>
      </c>
      <c r="B186" s="8">
        <f>IFERROR(INDEX($M$4:$W$247,$AA186,COLUMNS($M$3:N185)),"")</f>
        <v>42946</v>
      </c>
      <c r="C186" s="14">
        <f>IFERROR(INDEX($M$4:$W$247,$AA186,COLUMNS($M$3:O185)),"")</f>
        <v>3</v>
      </c>
      <c r="D186" s="23" t="str">
        <f>IFERROR(INDEX($M$4:$W$247,$AA186,COLUMNS($M$3:P185)),"")</f>
        <v>Sunday</v>
      </c>
      <c r="E186" s="58" t="str">
        <f>IFERROR(INDEX($M$4:$W$247,$AA186,COLUMNS($M$3:Q185)),"")</f>
        <v>Regina</v>
      </c>
      <c r="F186" s="58" t="str">
        <f>IFERROR(INDEX($M$4:$W$247,$AA186,COLUMNS($M$3:R185)),"")</f>
        <v>Grassick</v>
      </c>
      <c r="G186" s="58" t="str">
        <f>IFERROR(INDEX($M$4:$W$247,$AA186,COLUMNS($M$3:S185)),"")</f>
        <v>T20 Group 2</v>
      </c>
      <c r="H186" s="126">
        <f>IFERROR(INDEX($M$4:$W$247,$AA186,COLUMNS($M$3:T185)),"")</f>
        <v>0.70833333333333337</v>
      </c>
      <c r="I186" s="126">
        <f>IFERROR(INDEX($M$4:$W$247,$AA186,COLUMNS($M$3:U185)),"")</f>
        <v>0.85416666666666674</v>
      </c>
      <c r="J186" s="127" t="str">
        <f>IFERROR(INDEX($M$4:$W$247,$AA186,COLUMNS($M$3:V185)),"")</f>
        <v>Titans Tornado</v>
      </c>
      <c r="K186" s="127" t="str">
        <f>IFERROR(INDEX($M$4:$W$247,$AA186,COLUMNS($M$3:W185)),"")</f>
        <v>WC Viking</v>
      </c>
      <c r="M186" s="23">
        <v>183</v>
      </c>
      <c r="N186" s="8">
        <v>42946</v>
      </c>
      <c r="O186" s="14">
        <v>3</v>
      </c>
      <c r="P186" s="23" t="s">
        <v>29</v>
      </c>
      <c r="Q186" s="15" t="s">
        <v>10</v>
      </c>
      <c r="R186" s="19" t="s">
        <v>20</v>
      </c>
      <c r="S186" s="19" t="s">
        <v>15</v>
      </c>
      <c r="T186" s="9">
        <v>0.70833333333333337</v>
      </c>
      <c r="U186" s="9">
        <v>0.85416666666666674</v>
      </c>
      <c r="V186" s="10" t="s">
        <v>172</v>
      </c>
      <c r="W186" s="10" t="s">
        <v>174</v>
      </c>
      <c r="X186">
        <f t="shared" si="6"/>
        <v>0</v>
      </c>
      <c r="Y186">
        <f>ROWS($M$4:$M186)</f>
        <v>183</v>
      </c>
      <c r="Z186">
        <f t="shared" si="7"/>
        <v>183</v>
      </c>
      <c r="AA186">
        <f t="shared" si="8"/>
        <v>183</v>
      </c>
      <c r="AB186"/>
    </row>
    <row r="187" spans="1:28" ht="20.100000000000001" customHeight="1" x14ac:dyDescent="0.25">
      <c r="A187" s="23">
        <f>IFERROR(INDEX($M$4:$W$247,$AA187,COLUMNS($M$3:M186)),"")</f>
        <v>184</v>
      </c>
      <c r="B187" s="8">
        <f>IFERROR(INDEX($M$4:$W$247,$AA187,COLUMNS($M$3:N186)),"")</f>
        <v>42946</v>
      </c>
      <c r="C187" s="14">
        <f>IFERROR(INDEX($M$4:$W$247,$AA187,COLUMNS($M$3:O186)),"")</f>
        <v>1</v>
      </c>
      <c r="D187" s="23" t="str">
        <f>IFERROR(INDEX($M$4:$W$247,$AA187,COLUMNS($M$3:P186)),"")</f>
        <v>Sunday</v>
      </c>
      <c r="E187" s="58" t="str">
        <f>IFERROR(INDEX($M$4:$W$247,$AA187,COLUMNS($M$3:Q186)),"")</f>
        <v>Saskatoon</v>
      </c>
      <c r="F187" s="58" t="str">
        <f>IFERROR(INDEX($M$4:$W$247,$AA187,COLUMNS($M$3:R186)),"")</f>
        <v>New Ground</v>
      </c>
      <c r="G187" s="58" t="str">
        <f>IFERROR(INDEX($M$4:$W$247,$AA187,COLUMNS($M$3:S186)),"")</f>
        <v>T20 Saskatoon</v>
      </c>
      <c r="H187" s="126">
        <f>IFERROR(INDEX($M$4:$W$247,$AA187,COLUMNS($M$3:T186)),"")</f>
        <v>0.375</v>
      </c>
      <c r="I187" s="126">
        <f>IFERROR(INDEX($M$4:$W$247,$AA187,COLUMNS($M$3:U186)),"")</f>
        <v>0.52083333333333337</v>
      </c>
      <c r="J187" s="127" t="str">
        <f>IFERROR(INDEX($M$4:$W$247,$AA187,COLUMNS($M$3:V186)),"")</f>
        <v>Sunrisers</v>
      </c>
      <c r="K187" s="127" t="str">
        <f>IFERROR(INDEX($M$4:$W$247,$AA187,COLUMNS($M$3:W186)),"")</f>
        <v>Warriors</v>
      </c>
      <c r="M187" s="23">
        <v>184</v>
      </c>
      <c r="N187" s="8">
        <v>42946</v>
      </c>
      <c r="O187" s="14">
        <v>1</v>
      </c>
      <c r="P187" s="23" t="s">
        <v>29</v>
      </c>
      <c r="Q187" s="18" t="s">
        <v>27</v>
      </c>
      <c r="R187" s="22" t="s">
        <v>43</v>
      </c>
      <c r="S187" s="22" t="s">
        <v>45</v>
      </c>
      <c r="T187" s="9">
        <v>0.375</v>
      </c>
      <c r="U187" s="9">
        <v>0.52083333333333337</v>
      </c>
      <c r="V187" s="10" t="s">
        <v>50</v>
      </c>
      <c r="W187" s="10" t="s">
        <v>35</v>
      </c>
      <c r="X187">
        <f t="shared" si="6"/>
        <v>0</v>
      </c>
      <c r="Y187">
        <f>ROWS($M$4:$M187)</f>
        <v>184</v>
      </c>
      <c r="Z187">
        <f t="shared" si="7"/>
        <v>184</v>
      </c>
      <c r="AA187">
        <f t="shared" si="8"/>
        <v>184</v>
      </c>
      <c r="AB187"/>
    </row>
    <row r="188" spans="1:28" ht="20.100000000000001" customHeight="1" x14ac:dyDescent="0.25">
      <c r="A188" s="23">
        <f>IFERROR(INDEX($M$4:$W$247,$AA188,COLUMNS($M$3:M187)),"")</f>
        <v>185</v>
      </c>
      <c r="B188" s="8">
        <f>IFERROR(INDEX($M$4:$W$247,$AA188,COLUMNS($M$3:N187)),"")</f>
        <v>42946</v>
      </c>
      <c r="C188" s="14">
        <f>IFERROR(INDEX($M$4:$W$247,$AA188,COLUMNS($M$3:O187)),"")</f>
        <v>1</v>
      </c>
      <c r="D188" s="23" t="str">
        <f>IFERROR(INDEX($M$4:$W$247,$AA188,COLUMNS($M$3:P187)),"")</f>
        <v>Sunday</v>
      </c>
      <c r="E188" s="58" t="str">
        <f>IFERROR(INDEX($M$4:$W$247,$AA188,COLUMNS($M$3:Q187)),"")</f>
        <v>Saskatoon</v>
      </c>
      <c r="F188" s="58" t="str">
        <f>IFERROR(INDEX($M$4:$W$247,$AA188,COLUMNS($M$3:R187)),"")</f>
        <v>Pierre Radisson</v>
      </c>
      <c r="G188" s="58" t="str">
        <f>IFERROR(INDEX($M$4:$W$247,$AA188,COLUMNS($M$3:S187)),"")</f>
        <v>T20 Saskatoon</v>
      </c>
      <c r="H188" s="126">
        <f>IFERROR(INDEX($M$4:$W$247,$AA188,COLUMNS($M$3:T187)),"")</f>
        <v>0.375</v>
      </c>
      <c r="I188" s="126">
        <f>IFERROR(INDEX($M$4:$W$247,$AA188,COLUMNS($M$3:U187)),"")</f>
        <v>0.52083333333333337</v>
      </c>
      <c r="J188" s="127" t="str">
        <f>IFERROR(INDEX($M$4:$W$247,$AA188,COLUMNS($M$3:V187)),"")</f>
        <v>Thunders</v>
      </c>
      <c r="K188" s="127" t="str">
        <f>IFERROR(INDEX($M$4:$W$247,$AA188,COLUMNS($M$3:W187)),"")</f>
        <v>Knight Riders</v>
      </c>
      <c r="M188" s="23">
        <v>185</v>
      </c>
      <c r="N188" s="8">
        <v>42946</v>
      </c>
      <c r="O188" s="14">
        <v>1</v>
      </c>
      <c r="P188" s="23" t="s">
        <v>29</v>
      </c>
      <c r="Q188" s="16" t="s">
        <v>27</v>
      </c>
      <c r="R188" s="20" t="s">
        <v>28</v>
      </c>
      <c r="S188" s="20" t="s">
        <v>45</v>
      </c>
      <c r="T188" s="9">
        <v>0.375</v>
      </c>
      <c r="U188" s="9">
        <v>0.52083333333333337</v>
      </c>
      <c r="V188" s="10" t="s">
        <v>47</v>
      </c>
      <c r="W188" s="10" t="s">
        <v>48</v>
      </c>
      <c r="X188">
        <f t="shared" si="6"/>
        <v>0</v>
      </c>
      <c r="Y188">
        <f>ROWS($M$4:$M188)</f>
        <v>185</v>
      </c>
      <c r="Z188">
        <f t="shared" si="7"/>
        <v>185</v>
      </c>
      <c r="AA188">
        <f t="shared" si="8"/>
        <v>185</v>
      </c>
      <c r="AB188"/>
    </row>
    <row r="189" spans="1:28" ht="20.100000000000001" customHeight="1" x14ac:dyDescent="0.25">
      <c r="A189" s="23">
        <f>IFERROR(INDEX($M$4:$W$247,$AA189,COLUMNS($M$3:M188)),"")</f>
        <v>186</v>
      </c>
      <c r="B189" s="8">
        <f>IFERROR(INDEX($M$4:$W$247,$AA189,COLUMNS($M$3:N188)),"")</f>
        <v>42946</v>
      </c>
      <c r="C189" s="14">
        <f>IFERROR(INDEX($M$4:$W$247,$AA189,COLUMNS($M$3:O188)),"")</f>
        <v>2</v>
      </c>
      <c r="D189" s="23" t="str">
        <f>IFERROR(INDEX($M$4:$W$247,$AA189,COLUMNS($M$3:P188)),"")</f>
        <v>Sunday</v>
      </c>
      <c r="E189" s="58" t="str">
        <f>IFERROR(INDEX($M$4:$W$247,$AA189,COLUMNS($M$3:Q188)),"")</f>
        <v>Saskatoon</v>
      </c>
      <c r="F189" s="58" t="str">
        <f>IFERROR(INDEX($M$4:$W$247,$AA189,COLUMNS($M$3:R188)),"")</f>
        <v>Pierre Radisson</v>
      </c>
      <c r="G189" s="58" t="str">
        <f>IFERROR(INDEX($M$4:$W$247,$AA189,COLUMNS($M$3:S188)),"")</f>
        <v>ODP DIV II</v>
      </c>
      <c r="H189" s="126">
        <f>IFERROR(INDEX($M$4:$W$247,$AA189,COLUMNS($M$3:T188)),"")</f>
        <v>0.42708333333333331</v>
      </c>
      <c r="I189" s="126">
        <f>IFERROR(INDEX($M$4:$W$247,$AA189,COLUMNS($M$3:U188)),"")</f>
        <v>0.69791666666666663</v>
      </c>
      <c r="J189" s="127" t="str">
        <f>IFERROR(INDEX($M$4:$W$247,$AA189,COLUMNS($M$3:V188)),"")</f>
        <v>Kingsmen XI</v>
      </c>
      <c r="K189" s="127" t="str">
        <f>IFERROR(INDEX($M$4:$W$247,$AA189,COLUMNS($M$3:W188)),"")</f>
        <v>Abahani</v>
      </c>
      <c r="M189" s="23">
        <v>186</v>
      </c>
      <c r="N189" s="8">
        <v>42946</v>
      </c>
      <c r="O189" s="14">
        <v>2</v>
      </c>
      <c r="P189" s="23" t="s">
        <v>29</v>
      </c>
      <c r="Q189" s="16" t="s">
        <v>27</v>
      </c>
      <c r="R189" s="21" t="s">
        <v>28</v>
      </c>
      <c r="S189" s="21" t="s">
        <v>40</v>
      </c>
      <c r="T189" s="9">
        <v>0.42708333333333331</v>
      </c>
      <c r="U189" s="9">
        <v>0.69791666666666663</v>
      </c>
      <c r="V189" s="10" t="s">
        <v>68</v>
      </c>
      <c r="W189" s="10" t="s">
        <v>23</v>
      </c>
      <c r="X189">
        <f t="shared" si="6"/>
        <v>0</v>
      </c>
      <c r="Y189">
        <f>ROWS($M$4:$M189)</f>
        <v>186</v>
      </c>
      <c r="Z189">
        <f t="shared" si="7"/>
        <v>186</v>
      </c>
      <c r="AA189">
        <f t="shared" si="8"/>
        <v>186</v>
      </c>
      <c r="AB189"/>
    </row>
    <row r="190" spans="1:28" ht="20.100000000000001" customHeight="1" x14ac:dyDescent="0.25">
      <c r="A190" s="23">
        <f>IFERROR(INDEX($M$4:$W$247,$AA190,COLUMNS($M$3:M191)),"")</f>
        <v>187</v>
      </c>
      <c r="B190" s="8">
        <f>IFERROR(INDEX($M$4:$W$247,$AA190,COLUMNS($M$3:N191)),"")</f>
        <v>42952</v>
      </c>
      <c r="C190" s="14">
        <f>IFERROR(INDEX($M$4:$W$247,$AA190,COLUMNS($M$3:O191)),"")</f>
        <v>1</v>
      </c>
      <c r="D190" s="23" t="str">
        <f>IFERROR(INDEX($M$4:$W$247,$AA190,COLUMNS($M$3:P191)),"")</f>
        <v>Saturday</v>
      </c>
      <c r="E190" s="58" t="str">
        <f>IFERROR(INDEX($M$4:$W$247,$AA190,COLUMNS($M$3:Q191)),"")</f>
        <v>Regina</v>
      </c>
      <c r="F190" s="58" t="str">
        <f>IFERROR(INDEX($M$4:$W$247,$AA190,COLUMNS($M$3:R191)),"")</f>
        <v>Douglas</v>
      </c>
      <c r="G190" s="58" t="str">
        <f>IFERROR(INDEX($M$4:$W$247,$AA190,COLUMNS($M$3:S191)),"")</f>
        <v>T20 Group 1</v>
      </c>
      <c r="H190" s="126">
        <f>IFERROR(INDEX($M$4:$W$247,$AA190,COLUMNS($M$3:T191)),"")</f>
        <v>0.375</v>
      </c>
      <c r="I190" s="126">
        <f>IFERROR(INDEX($M$4:$W$247,$AA190,COLUMNS($M$3:U191)),"")</f>
        <v>0.52083333333333337</v>
      </c>
      <c r="J190" s="127" t="str">
        <f>IFERROR(INDEX($M$4:$W$247,$AA190,COLUMNS($M$3:V191)),"")</f>
        <v>Stallions</v>
      </c>
      <c r="K190" s="127" t="str">
        <f>IFERROR(INDEX($M$4:$W$247,$AA190,COLUMNS($M$3:W191)),"")</f>
        <v>Cavaliers Ice</v>
      </c>
      <c r="M190" s="23">
        <v>187</v>
      </c>
      <c r="N190" s="8">
        <v>42952</v>
      </c>
      <c r="O190" s="14">
        <v>1</v>
      </c>
      <c r="P190" s="23" t="s">
        <v>9</v>
      </c>
      <c r="Q190" s="17" t="s">
        <v>10</v>
      </c>
      <c r="R190" s="18" t="s">
        <v>11</v>
      </c>
      <c r="S190" s="18" t="s">
        <v>12</v>
      </c>
      <c r="T190" s="9">
        <v>0.375</v>
      </c>
      <c r="U190" s="9">
        <v>0.52083333333333337</v>
      </c>
      <c r="V190" s="10" t="s">
        <v>24</v>
      </c>
      <c r="W190" s="10" t="s">
        <v>177</v>
      </c>
      <c r="X190">
        <f t="shared" si="6"/>
        <v>0</v>
      </c>
      <c r="Y190">
        <f>ROWS($M$4:$M190)</f>
        <v>187</v>
      </c>
      <c r="Z190">
        <f t="shared" si="7"/>
        <v>187</v>
      </c>
      <c r="AA190">
        <f t="shared" si="8"/>
        <v>187</v>
      </c>
      <c r="AB190"/>
    </row>
    <row r="191" spans="1:28" ht="20.100000000000001" customHeight="1" x14ac:dyDescent="0.25">
      <c r="A191" s="23">
        <f>IFERROR(INDEX($M$4:$W$247,$AA191,COLUMNS($M$3:M190)),"")</f>
        <v>188</v>
      </c>
      <c r="B191" s="8">
        <f>IFERROR(INDEX($M$4:$W$247,$AA191,COLUMNS($M$3:N190)),"")</f>
        <v>42952</v>
      </c>
      <c r="C191" s="14">
        <f>IFERROR(INDEX($M$4:$W$247,$AA191,COLUMNS($M$3:O190)),"")</f>
        <v>2</v>
      </c>
      <c r="D191" s="23" t="str">
        <f>IFERROR(INDEX($M$4:$W$247,$AA191,COLUMNS($M$3:P190)),"")</f>
        <v>Saturday</v>
      </c>
      <c r="E191" s="58" t="str">
        <f>IFERROR(INDEX($M$4:$W$247,$AA191,COLUMNS($M$3:Q190)),"")</f>
        <v>Regina</v>
      </c>
      <c r="F191" s="58" t="str">
        <f>IFERROR(INDEX($M$4:$W$247,$AA191,COLUMNS($M$3:R190)),"")</f>
        <v>Douglas</v>
      </c>
      <c r="G191" s="58" t="str">
        <f>IFERROR(INDEX($M$4:$W$247,$AA191,COLUMNS($M$3:S190)),"")</f>
        <v>T20 Group 1</v>
      </c>
      <c r="H191" s="126">
        <f>IFERROR(INDEX($M$4:$W$247,$AA191,COLUMNS($M$3:T190)),"")</f>
        <v>0.54166666666666663</v>
      </c>
      <c r="I191" s="126">
        <f>IFERROR(INDEX($M$4:$W$247,$AA191,COLUMNS($M$3:U190)),"")</f>
        <v>0.6875</v>
      </c>
      <c r="J191" s="127" t="str">
        <f>IFERROR(INDEX($M$4:$W$247,$AA191,COLUMNS($M$3:V190)),"")</f>
        <v>Royals</v>
      </c>
      <c r="K191" s="127" t="str">
        <f>IFERROR(INDEX($M$4:$W$247,$AA191,COLUMNS($M$3:W190)),"")</f>
        <v>United</v>
      </c>
      <c r="M191" s="23">
        <v>188</v>
      </c>
      <c r="N191" s="8">
        <v>42952</v>
      </c>
      <c r="O191" s="14">
        <v>2</v>
      </c>
      <c r="P191" s="23" t="s">
        <v>9</v>
      </c>
      <c r="Q191" s="17" t="s">
        <v>10</v>
      </c>
      <c r="R191" s="18" t="s">
        <v>11</v>
      </c>
      <c r="S191" s="18" t="s">
        <v>12</v>
      </c>
      <c r="T191" s="9">
        <v>0.54166666666666663</v>
      </c>
      <c r="U191" s="9">
        <v>0.6875</v>
      </c>
      <c r="V191" s="10" t="s">
        <v>19</v>
      </c>
      <c r="W191" s="10" t="s">
        <v>14</v>
      </c>
      <c r="X191">
        <f t="shared" si="6"/>
        <v>0</v>
      </c>
      <c r="Y191">
        <f>ROWS($M$4:$M191)</f>
        <v>188</v>
      </c>
      <c r="Z191">
        <f t="shared" si="7"/>
        <v>188</v>
      </c>
      <c r="AA191">
        <f t="shared" si="8"/>
        <v>188</v>
      </c>
      <c r="AB191"/>
    </row>
    <row r="192" spans="1:28" ht="20.100000000000001" customHeight="1" x14ac:dyDescent="0.25">
      <c r="A192" s="23">
        <f>IFERROR(INDEX($M$4:$W$247,$AA192,COLUMNS($M$3:M191)),"")</f>
        <v>189</v>
      </c>
      <c r="B192" s="8">
        <f>IFERROR(INDEX($M$4:$W$247,$AA192,COLUMNS($M$3:N191)),"")</f>
        <v>42952</v>
      </c>
      <c r="C192" s="14">
        <f>IFERROR(INDEX($M$4:$W$247,$AA192,COLUMNS($M$3:O191)),"")</f>
        <v>3</v>
      </c>
      <c r="D192" s="23" t="str">
        <f>IFERROR(INDEX($M$4:$W$247,$AA192,COLUMNS($M$3:P191)),"")</f>
        <v>Saturday</v>
      </c>
      <c r="E192" s="58" t="str">
        <f>IFERROR(INDEX($M$4:$W$247,$AA192,COLUMNS($M$3:Q191)),"")</f>
        <v>Regina</v>
      </c>
      <c r="F192" s="58" t="str">
        <f>IFERROR(INDEX($M$4:$W$247,$AA192,COLUMNS($M$3:R191)),"")</f>
        <v>Douglas</v>
      </c>
      <c r="G192" s="58" t="str">
        <f>IFERROR(INDEX($M$4:$W$247,$AA192,COLUMNS($M$3:S191)),"")</f>
        <v>T20 Group 1</v>
      </c>
      <c r="H192" s="126">
        <f>IFERROR(INDEX($M$4:$W$247,$AA192,COLUMNS($M$3:T191)),"")</f>
        <v>0.70833333333333337</v>
      </c>
      <c r="I192" s="126">
        <f>IFERROR(INDEX($M$4:$W$247,$AA192,COLUMNS($M$3:U191)),"")</f>
        <v>0.85416666666666674</v>
      </c>
      <c r="J192" s="127" t="str">
        <f>IFERROR(INDEX($M$4:$W$247,$AA192,COLUMNS($M$3:V191)),"")</f>
        <v>Jaguars</v>
      </c>
      <c r="K192" s="127" t="str">
        <f>IFERROR(INDEX($M$4:$W$247,$AA192,COLUMNS($M$3:W191)),"")</f>
        <v>RSK</v>
      </c>
      <c r="M192" s="23">
        <v>189</v>
      </c>
      <c r="N192" s="8">
        <v>42952</v>
      </c>
      <c r="O192" s="14">
        <v>3</v>
      </c>
      <c r="P192" s="23" t="s">
        <v>9</v>
      </c>
      <c r="Q192" s="17" t="s">
        <v>10</v>
      </c>
      <c r="R192" s="18" t="s">
        <v>11</v>
      </c>
      <c r="S192" s="18" t="s">
        <v>12</v>
      </c>
      <c r="T192" s="9">
        <v>0.70833333333333337</v>
      </c>
      <c r="U192" s="9">
        <v>0.85416666666666674</v>
      </c>
      <c r="V192" s="10" t="s">
        <v>17</v>
      </c>
      <c r="W192" s="10" t="s">
        <v>32</v>
      </c>
      <c r="X192">
        <f t="shared" si="6"/>
        <v>0</v>
      </c>
      <c r="Y192">
        <f>ROWS($M$4:$M192)</f>
        <v>189</v>
      </c>
      <c r="Z192">
        <f t="shared" si="7"/>
        <v>189</v>
      </c>
      <c r="AA192">
        <f t="shared" si="8"/>
        <v>189</v>
      </c>
      <c r="AB192"/>
    </row>
    <row r="193" spans="1:28" ht="20.100000000000001" customHeight="1" x14ac:dyDescent="0.25">
      <c r="A193" s="23">
        <f>IFERROR(INDEX($M$4:$W$247,$AA193,COLUMNS($M$3:M191)),"")</f>
        <v>190</v>
      </c>
      <c r="B193" s="8">
        <f>IFERROR(INDEX($M$4:$W$247,$AA193,COLUMNS($M$3:N191)),"")</f>
        <v>42952</v>
      </c>
      <c r="C193" s="14">
        <f>IFERROR(INDEX($M$4:$W$247,$AA193,COLUMNS($M$3:O191)),"")</f>
        <v>1</v>
      </c>
      <c r="D193" s="23" t="str">
        <f>IFERROR(INDEX($M$4:$W$247,$AA193,COLUMNS($M$3:P191)),"")</f>
        <v>Saturday</v>
      </c>
      <c r="E193" s="58" t="str">
        <f>IFERROR(INDEX($M$4:$W$247,$AA193,COLUMNS($M$3:Q191)),"")</f>
        <v>Regina</v>
      </c>
      <c r="F193" s="58" t="str">
        <f>IFERROR(INDEX($M$4:$W$247,$AA193,COLUMNS($M$3:R191)),"")</f>
        <v>Grassick</v>
      </c>
      <c r="G193" s="58" t="str">
        <f>IFERROR(INDEX($M$4:$W$247,$AA193,COLUMNS($M$3:S191)),"")</f>
        <v>T20 Group 1</v>
      </c>
      <c r="H193" s="126">
        <f>IFERROR(INDEX($M$4:$W$247,$AA193,COLUMNS($M$3:T191)),"")</f>
        <v>0.375</v>
      </c>
      <c r="I193" s="126">
        <f>IFERROR(INDEX($M$4:$W$247,$AA193,COLUMNS($M$3:U191)),"")</f>
        <v>0.52083333333333337</v>
      </c>
      <c r="J193" s="127" t="str">
        <f>IFERROR(INDEX($M$4:$W$247,$AA193,COLUMNS($M$3:V191)),"")</f>
        <v>Hawks</v>
      </c>
      <c r="K193" s="127" t="str">
        <f>IFERROR(INDEX($M$4:$W$247,$AA193,COLUMNS($M$3:W191)),"")</f>
        <v>Cavaliers Fire</v>
      </c>
      <c r="M193" s="23">
        <v>190</v>
      </c>
      <c r="N193" s="8">
        <v>42952</v>
      </c>
      <c r="O193" s="14">
        <v>1</v>
      </c>
      <c r="P193" s="23" t="s">
        <v>9</v>
      </c>
      <c r="Q193" s="15" t="s">
        <v>10</v>
      </c>
      <c r="R193" s="18" t="s">
        <v>20</v>
      </c>
      <c r="S193" s="18" t="s">
        <v>12</v>
      </c>
      <c r="T193" s="9">
        <v>0.375</v>
      </c>
      <c r="U193" s="9">
        <v>0.52083333333333337</v>
      </c>
      <c r="V193" s="10" t="s">
        <v>25</v>
      </c>
      <c r="W193" s="10" t="s">
        <v>64</v>
      </c>
      <c r="X193">
        <f t="shared" si="6"/>
        <v>0</v>
      </c>
      <c r="Y193">
        <f>ROWS($M$4:$M193)</f>
        <v>190</v>
      </c>
      <c r="Z193">
        <f t="shared" si="7"/>
        <v>190</v>
      </c>
      <c r="AA193">
        <f t="shared" si="8"/>
        <v>190</v>
      </c>
      <c r="AB193"/>
    </row>
    <row r="194" spans="1:28" ht="20.100000000000001" customHeight="1" x14ac:dyDescent="0.25">
      <c r="A194" s="23">
        <f>IFERROR(INDEX($M$4:$W$247,$AA194,COLUMNS($M$3:M193)),"")</f>
        <v>191</v>
      </c>
      <c r="B194" s="8">
        <f>IFERROR(INDEX($M$4:$W$247,$AA194,COLUMNS($M$3:N193)),"")</f>
        <v>42952</v>
      </c>
      <c r="C194" s="14">
        <f>IFERROR(INDEX($M$4:$W$247,$AA194,COLUMNS($M$3:O193)),"")</f>
        <v>3</v>
      </c>
      <c r="D194" s="23" t="str">
        <f>IFERROR(INDEX($M$4:$W$247,$AA194,COLUMNS($M$3:P193)),"")</f>
        <v>Saturday</v>
      </c>
      <c r="E194" s="58" t="str">
        <f>IFERROR(INDEX($M$4:$W$247,$AA194,COLUMNS($M$3:Q193)),"")</f>
        <v>Regina</v>
      </c>
      <c r="F194" s="58" t="str">
        <f>IFERROR(INDEX($M$4:$W$247,$AA194,COLUMNS($M$3:R193)),"")</f>
        <v>Grassick</v>
      </c>
      <c r="G194" s="58" t="str">
        <f>IFERROR(INDEX($M$4:$W$247,$AA194,COLUMNS($M$3:S193)),"")</f>
        <v>T20 Group 2</v>
      </c>
      <c r="H194" s="126">
        <f>IFERROR(INDEX($M$4:$W$247,$AA194,COLUMNS($M$3:T193)),"")</f>
        <v>0.70833333333333337</v>
      </c>
      <c r="I194" s="126">
        <f>IFERROR(INDEX($M$4:$W$247,$AA194,COLUMNS($M$3:U193)),"")</f>
        <v>0.85416666666666674</v>
      </c>
      <c r="J194" s="127" t="str">
        <f>IFERROR(INDEX($M$4:$W$247,$AA194,COLUMNS($M$3:V193)),"")</f>
        <v>RCK</v>
      </c>
      <c r="K194" s="127" t="str">
        <f>IFERROR(INDEX($M$4:$W$247,$AA194,COLUMNS($M$3:W193)),"")</f>
        <v>BallBusters</v>
      </c>
      <c r="M194" s="23">
        <v>191</v>
      </c>
      <c r="N194" s="8">
        <v>42952</v>
      </c>
      <c r="O194" s="14">
        <v>3</v>
      </c>
      <c r="P194" s="23" t="s">
        <v>9</v>
      </c>
      <c r="Q194" s="15" t="s">
        <v>10</v>
      </c>
      <c r="R194" s="19" t="s">
        <v>20</v>
      </c>
      <c r="S194" s="19" t="s">
        <v>15</v>
      </c>
      <c r="T194" s="9">
        <v>0.70833333333333337</v>
      </c>
      <c r="U194" s="9">
        <v>0.85416666666666674</v>
      </c>
      <c r="V194" s="10" t="s">
        <v>13</v>
      </c>
      <c r="W194" s="10" t="s">
        <v>30</v>
      </c>
      <c r="X194">
        <f t="shared" si="6"/>
        <v>0</v>
      </c>
      <c r="Y194">
        <f>ROWS($M$4:$M194)</f>
        <v>191</v>
      </c>
      <c r="Z194">
        <f t="shared" si="7"/>
        <v>191</v>
      </c>
      <c r="AA194">
        <f t="shared" si="8"/>
        <v>191</v>
      </c>
      <c r="AB194"/>
    </row>
    <row r="195" spans="1:28" ht="20.100000000000001" customHeight="1" x14ac:dyDescent="0.25">
      <c r="A195" s="23">
        <f>IFERROR(INDEX($M$4:$W$247,$AA195,COLUMNS($M$3:M194)),"")</f>
        <v>192</v>
      </c>
      <c r="B195" s="8">
        <f>IFERROR(INDEX($M$4:$W$247,$AA195,COLUMNS($M$3:N194)),"")</f>
        <v>42952</v>
      </c>
      <c r="C195" s="14">
        <f>IFERROR(INDEX($M$4:$W$247,$AA195,COLUMNS($M$3:O194)),"")</f>
        <v>1</v>
      </c>
      <c r="D195" s="23" t="str">
        <f>IFERROR(INDEX($M$4:$W$247,$AA195,COLUMNS($M$3:P194)),"")</f>
        <v>Saturday</v>
      </c>
      <c r="E195" s="58" t="str">
        <f>IFERROR(INDEX($M$4:$W$247,$AA195,COLUMNS($M$3:Q194)),"")</f>
        <v>Saskatoon</v>
      </c>
      <c r="F195" s="58" t="str">
        <f>IFERROR(INDEX($M$4:$W$247,$AA195,COLUMNS($M$3:R194)),"")</f>
        <v>New Ground</v>
      </c>
      <c r="G195" s="58" t="str">
        <f>IFERROR(INDEX($M$4:$W$247,$AA195,COLUMNS($M$3:S194)),"")</f>
        <v>T20 Saskatoon</v>
      </c>
      <c r="H195" s="126">
        <f>IFERROR(INDEX($M$4:$W$247,$AA195,COLUMNS($M$3:T194)),"")</f>
        <v>0.375</v>
      </c>
      <c r="I195" s="126">
        <f>IFERROR(INDEX($M$4:$W$247,$AA195,COLUMNS($M$3:U194)),"")</f>
        <v>0.52083333333333337</v>
      </c>
      <c r="J195" s="127" t="str">
        <f>IFERROR(INDEX($M$4:$W$247,$AA195,COLUMNS($M$3:V194)),"")</f>
        <v>Thunders</v>
      </c>
      <c r="K195" s="127" t="str">
        <f>IFERROR(INDEX($M$4:$W$247,$AA195,COLUMNS($M$3:W194)),"")</f>
        <v>Hamptons</v>
      </c>
      <c r="M195" s="23">
        <v>192</v>
      </c>
      <c r="N195" s="8">
        <v>42952</v>
      </c>
      <c r="O195" s="14">
        <v>1</v>
      </c>
      <c r="P195" s="23" t="s">
        <v>9</v>
      </c>
      <c r="Q195" s="18" t="s">
        <v>27</v>
      </c>
      <c r="R195" s="22" t="s">
        <v>43</v>
      </c>
      <c r="S195" s="22" t="s">
        <v>45</v>
      </c>
      <c r="T195" s="9">
        <v>0.375</v>
      </c>
      <c r="U195" s="9">
        <v>0.52083333333333337</v>
      </c>
      <c r="V195" s="10" t="s">
        <v>47</v>
      </c>
      <c r="W195" s="10" t="s">
        <v>41</v>
      </c>
      <c r="X195">
        <f t="shared" si="6"/>
        <v>0</v>
      </c>
      <c r="Y195">
        <f>ROWS($M$4:$M195)</f>
        <v>192</v>
      </c>
      <c r="Z195">
        <f t="shared" si="7"/>
        <v>192</v>
      </c>
      <c r="AA195">
        <f t="shared" si="8"/>
        <v>192</v>
      </c>
      <c r="AB195"/>
    </row>
    <row r="196" spans="1:28" ht="20.100000000000001" customHeight="1" x14ac:dyDescent="0.25">
      <c r="A196" s="23">
        <f>IFERROR(INDEX($M$4:$W$247,$AA196,COLUMNS($M$3:M195)),"")</f>
        <v>193</v>
      </c>
      <c r="B196" s="8">
        <f>IFERROR(INDEX($M$4:$W$247,$AA196,COLUMNS($M$3:N195)),"")</f>
        <v>42952</v>
      </c>
      <c r="C196" s="14">
        <f>IFERROR(INDEX($M$4:$W$247,$AA196,COLUMNS($M$3:O195)),"")</f>
        <v>2</v>
      </c>
      <c r="D196" s="23" t="str">
        <f>IFERROR(INDEX($M$4:$W$247,$AA196,COLUMNS($M$3:P195)),"")</f>
        <v>Saturday</v>
      </c>
      <c r="E196" s="58" t="str">
        <f>IFERROR(INDEX($M$4:$W$247,$AA196,COLUMNS($M$3:Q195)),"")</f>
        <v>Saskatoon</v>
      </c>
      <c r="F196" s="58" t="str">
        <f>IFERROR(INDEX($M$4:$W$247,$AA196,COLUMNS($M$3:R195)),"")</f>
        <v>New Ground</v>
      </c>
      <c r="G196" s="58" t="str">
        <f>IFERROR(INDEX($M$4:$W$247,$AA196,COLUMNS($M$3:S195)),"")</f>
        <v>ODP DIV I</v>
      </c>
      <c r="H196" s="126">
        <f>IFERROR(INDEX($M$4:$W$247,$AA196,COLUMNS($M$3:T195)),"")</f>
        <v>0.52083333333333337</v>
      </c>
      <c r="I196" s="126">
        <f>IFERROR(INDEX($M$4:$W$247,$AA196,COLUMNS($M$3:U195)),"")</f>
        <v>0.85416666666666663</v>
      </c>
      <c r="J196" s="127" t="str">
        <f>IFERROR(INDEX($M$4:$W$247,$AA196,COLUMNS($M$3:V195)),"")</f>
        <v>Stars</v>
      </c>
      <c r="K196" s="127" t="str">
        <f>IFERROR(INDEX($M$4:$W$247,$AA196,COLUMNS($M$3:W195)),"")</f>
        <v>Strykers</v>
      </c>
      <c r="M196" s="23">
        <v>193</v>
      </c>
      <c r="N196" s="8">
        <v>42952</v>
      </c>
      <c r="O196" s="14">
        <v>2</v>
      </c>
      <c r="P196" s="23" t="s">
        <v>9</v>
      </c>
      <c r="Q196" s="16" t="s">
        <v>27</v>
      </c>
      <c r="R196" s="16" t="s">
        <v>43</v>
      </c>
      <c r="S196" s="16" t="s">
        <v>33</v>
      </c>
      <c r="T196" s="9">
        <v>0.52083333333333337</v>
      </c>
      <c r="U196" s="9">
        <v>0.85416666666666663</v>
      </c>
      <c r="V196" s="10" t="s">
        <v>34</v>
      </c>
      <c r="W196" s="10" t="s">
        <v>22</v>
      </c>
      <c r="X196">
        <f t="shared" si="6"/>
        <v>0</v>
      </c>
      <c r="Y196">
        <f>ROWS($M$4:$M196)</f>
        <v>193</v>
      </c>
      <c r="Z196">
        <f t="shared" si="7"/>
        <v>193</v>
      </c>
      <c r="AA196">
        <f t="shared" si="8"/>
        <v>193</v>
      </c>
      <c r="AB196"/>
    </row>
    <row r="197" spans="1:28" ht="20.100000000000001" customHeight="1" x14ac:dyDescent="0.25">
      <c r="A197" s="23">
        <f>IFERROR(INDEX($M$4:$W$247,$AA197,COLUMNS($M$3:M196)),"")</f>
        <v>194</v>
      </c>
      <c r="B197" s="8">
        <f>IFERROR(INDEX($M$4:$W$247,$AA197,COLUMNS($M$3:N196)),"")</f>
        <v>42952</v>
      </c>
      <c r="C197" s="14">
        <f>IFERROR(INDEX($M$4:$W$247,$AA197,COLUMNS($M$3:O196)),"")</f>
        <v>2</v>
      </c>
      <c r="D197" s="23" t="str">
        <f>IFERROR(INDEX($M$4:$W$247,$AA197,COLUMNS($M$3:P196)),"")</f>
        <v>Saturday</v>
      </c>
      <c r="E197" s="58" t="str">
        <f>IFERROR(INDEX($M$4:$W$247,$AA197,COLUMNS($M$3:Q196)),"")</f>
        <v>Saskatoon</v>
      </c>
      <c r="F197" s="58" t="str">
        <f>IFERROR(INDEX($M$4:$W$247,$AA197,COLUMNS($M$3:R196)),"")</f>
        <v>Pierre Radisson</v>
      </c>
      <c r="G197" s="58" t="str">
        <f>IFERROR(INDEX($M$4:$W$247,$AA197,COLUMNS($M$3:S196)),"")</f>
        <v>ODP DIV II</v>
      </c>
      <c r="H197" s="126">
        <f>IFERROR(INDEX($M$4:$W$247,$AA197,COLUMNS($M$3:T196)),"")</f>
        <v>0.42708333333333331</v>
      </c>
      <c r="I197" s="126">
        <f>IFERROR(INDEX($M$4:$W$247,$AA197,COLUMNS($M$3:U196)),"")</f>
        <v>0.69791666666666663</v>
      </c>
      <c r="J197" s="127" t="str">
        <f>IFERROR(INDEX($M$4:$W$247,$AA197,COLUMNS($M$3:V196)),"")</f>
        <v>Kingsmen XI</v>
      </c>
      <c r="K197" s="127" t="str">
        <f>IFERROR(INDEX($M$4:$W$247,$AA197,COLUMNS($M$3:W196)),"")</f>
        <v>MJ Gladiators</v>
      </c>
      <c r="M197" s="23">
        <v>194</v>
      </c>
      <c r="N197" s="8">
        <v>42952</v>
      </c>
      <c r="O197" s="14">
        <v>2</v>
      </c>
      <c r="P197" s="23" t="s">
        <v>9</v>
      </c>
      <c r="Q197" s="16" t="s">
        <v>27</v>
      </c>
      <c r="R197" s="21" t="s">
        <v>28</v>
      </c>
      <c r="S197" s="21" t="s">
        <v>40</v>
      </c>
      <c r="T197" s="9">
        <v>0.42708333333333331</v>
      </c>
      <c r="U197" s="9">
        <v>0.69791666666666663</v>
      </c>
      <c r="V197" s="10" t="s">
        <v>68</v>
      </c>
      <c r="W197" s="10" t="s">
        <v>65</v>
      </c>
      <c r="X197">
        <f t="shared" ref="X197:X247" si="9">IF(OR(V197=$X$1,W197=$X$1),1,0)</f>
        <v>0</v>
      </c>
      <c r="Y197">
        <f>ROWS($M$4:$M197)</f>
        <v>194</v>
      </c>
      <c r="Z197">
        <f t="shared" ref="Z197:Z247" si="10">IF(OR(ISNUMBER(SEARCH($X$1,V197)),ISNUMBER(SEARCH($X$1,W197))),Y197,"")</f>
        <v>194</v>
      </c>
      <c r="AA197">
        <f t="shared" ref="AA197:AA247" si="11">IFERROR(SMALL($Z$4:$Z$247,Y197),"")</f>
        <v>194</v>
      </c>
      <c r="AB197"/>
    </row>
    <row r="198" spans="1:28" ht="20.100000000000001" customHeight="1" x14ac:dyDescent="0.25">
      <c r="A198" s="23">
        <f>IFERROR(INDEX($M$4:$W$247,$AA198,COLUMNS($M$3:M197)),"")</f>
        <v>195</v>
      </c>
      <c r="B198" s="8">
        <f>IFERROR(INDEX($M$4:$W$247,$AA198,COLUMNS($M$3:N197)),"")</f>
        <v>42953</v>
      </c>
      <c r="C198" s="14">
        <f>IFERROR(INDEX($M$4:$W$247,$AA198,COLUMNS($M$3:O197)),"")</f>
        <v>1</v>
      </c>
      <c r="D198" s="23" t="str">
        <f>IFERROR(INDEX($M$4:$W$247,$AA198,COLUMNS($M$3:P197)),"")</f>
        <v>Sunday</v>
      </c>
      <c r="E198" s="58" t="str">
        <f>IFERROR(INDEX($M$4:$W$247,$AA198,COLUMNS($M$3:Q197)),"")</f>
        <v>Regina</v>
      </c>
      <c r="F198" s="58" t="str">
        <f>IFERROR(INDEX($M$4:$W$247,$AA198,COLUMNS($M$3:R197)),"")</f>
        <v>Douglas</v>
      </c>
      <c r="G198" s="58" t="str">
        <f>IFERROR(INDEX($M$4:$W$247,$AA198,COLUMNS($M$3:S197)),"")</f>
        <v>T20 Group 1</v>
      </c>
      <c r="H198" s="126">
        <f>IFERROR(INDEX($M$4:$W$247,$AA198,COLUMNS($M$3:T197)),"")</f>
        <v>0.375</v>
      </c>
      <c r="I198" s="126">
        <f>IFERROR(INDEX($M$4:$W$247,$AA198,COLUMNS($M$3:U197)),"")</f>
        <v>0.52083333333333337</v>
      </c>
      <c r="J198" s="127" t="str">
        <f>IFERROR(INDEX($M$4:$W$247,$AA198,COLUMNS($M$3:V197)),"")</f>
        <v>Stallions</v>
      </c>
      <c r="K198" s="127" t="str">
        <f>IFERROR(INDEX($M$4:$W$247,$AA198,COLUMNS($M$3:W197)),"")</f>
        <v>Hawks</v>
      </c>
      <c r="M198" s="23">
        <v>195</v>
      </c>
      <c r="N198" s="8">
        <v>42953</v>
      </c>
      <c r="O198" s="14">
        <v>1</v>
      </c>
      <c r="P198" s="23" t="s">
        <v>29</v>
      </c>
      <c r="Q198" s="17" t="s">
        <v>10</v>
      </c>
      <c r="R198" s="18" t="s">
        <v>11</v>
      </c>
      <c r="S198" s="18" t="s">
        <v>12</v>
      </c>
      <c r="T198" s="9">
        <v>0.375</v>
      </c>
      <c r="U198" s="9">
        <v>0.52083333333333337</v>
      </c>
      <c r="V198" s="10" t="s">
        <v>24</v>
      </c>
      <c r="W198" s="10" t="s">
        <v>25</v>
      </c>
      <c r="X198">
        <f t="shared" si="9"/>
        <v>0</v>
      </c>
      <c r="Y198">
        <f>ROWS($M$4:$M198)</f>
        <v>195</v>
      </c>
      <c r="Z198">
        <f t="shared" si="10"/>
        <v>195</v>
      </c>
      <c r="AA198">
        <f t="shared" si="11"/>
        <v>195</v>
      </c>
      <c r="AB198"/>
    </row>
    <row r="199" spans="1:28" ht="20.100000000000001" customHeight="1" x14ac:dyDescent="0.25">
      <c r="A199" s="23">
        <f>IFERROR(INDEX($M$4:$W$247,$AA199,COLUMNS($M$3:M198)),"")</f>
        <v>196</v>
      </c>
      <c r="B199" s="8">
        <f>IFERROR(INDEX($M$4:$W$247,$AA199,COLUMNS($M$3:N198)),"")</f>
        <v>42953</v>
      </c>
      <c r="C199" s="14">
        <f>IFERROR(INDEX($M$4:$W$247,$AA199,COLUMNS($M$3:O198)),"")</f>
        <v>2</v>
      </c>
      <c r="D199" s="23" t="str">
        <f>IFERROR(INDEX($M$4:$W$247,$AA199,COLUMNS($M$3:P198)),"")</f>
        <v>Sunday</v>
      </c>
      <c r="E199" s="58" t="str">
        <f>IFERROR(INDEX($M$4:$W$247,$AA199,COLUMNS($M$3:Q198)),"")</f>
        <v>Regina</v>
      </c>
      <c r="F199" s="58" t="str">
        <f>IFERROR(INDEX($M$4:$W$247,$AA199,COLUMNS($M$3:R198)),"")</f>
        <v>Douglas</v>
      </c>
      <c r="G199" s="58" t="str">
        <f>IFERROR(INDEX($M$4:$W$247,$AA199,COLUMNS($M$3:S198)),"")</f>
        <v>T20 Group 2</v>
      </c>
      <c r="H199" s="126">
        <f>IFERROR(INDEX($M$4:$W$247,$AA199,COLUMNS($M$3:T198)),"")</f>
        <v>0.54166666666666663</v>
      </c>
      <c r="I199" s="126">
        <f>IFERROR(INDEX($M$4:$W$247,$AA199,COLUMNS($M$3:U198)),"")</f>
        <v>0.6875</v>
      </c>
      <c r="J199" s="127" t="str">
        <f>IFERROR(INDEX($M$4:$W$247,$AA199,COLUMNS($M$3:V198)),"")</f>
        <v>MJ Gladiators</v>
      </c>
      <c r="K199" s="127" t="str">
        <f>IFERROR(INDEX($M$4:$W$247,$AA199,COLUMNS($M$3:W198)),"")</f>
        <v>Titans Bolt</v>
      </c>
      <c r="M199" s="23">
        <v>196</v>
      </c>
      <c r="N199" s="8">
        <v>42953</v>
      </c>
      <c r="O199" s="14">
        <v>2</v>
      </c>
      <c r="P199" s="23" t="s">
        <v>29</v>
      </c>
      <c r="Q199" s="15" t="s">
        <v>10</v>
      </c>
      <c r="R199" s="19" t="s">
        <v>11</v>
      </c>
      <c r="S199" s="19" t="s">
        <v>15</v>
      </c>
      <c r="T199" s="9">
        <v>0.54166666666666663</v>
      </c>
      <c r="U199" s="9">
        <v>0.6875</v>
      </c>
      <c r="V199" s="10" t="s">
        <v>65</v>
      </c>
      <c r="W199" s="10" t="s">
        <v>171</v>
      </c>
      <c r="X199">
        <f t="shared" si="9"/>
        <v>0</v>
      </c>
      <c r="Y199">
        <f>ROWS($M$4:$M199)</f>
        <v>196</v>
      </c>
      <c r="Z199">
        <f t="shared" si="10"/>
        <v>196</v>
      </c>
      <c r="AA199">
        <f t="shared" si="11"/>
        <v>196</v>
      </c>
      <c r="AB199"/>
    </row>
    <row r="200" spans="1:28" ht="20.100000000000001" customHeight="1" x14ac:dyDescent="0.25">
      <c r="A200" s="23">
        <f>IFERROR(INDEX($M$4:$W$247,$AA200,COLUMNS($M$3:M199)),"")</f>
        <v>197</v>
      </c>
      <c r="B200" s="8">
        <f>IFERROR(INDEX($M$4:$W$247,$AA200,COLUMNS($M$3:N199)),"")</f>
        <v>42953</v>
      </c>
      <c r="C200" s="14">
        <f>IFERROR(INDEX($M$4:$W$247,$AA200,COLUMNS($M$3:O199)),"")</f>
        <v>3</v>
      </c>
      <c r="D200" s="23" t="str">
        <f>IFERROR(INDEX($M$4:$W$247,$AA200,COLUMNS($M$3:P199)),"")</f>
        <v>Sunday</v>
      </c>
      <c r="E200" s="58" t="str">
        <f>IFERROR(INDEX($M$4:$W$247,$AA200,COLUMNS($M$3:Q199)),"")</f>
        <v>Regina</v>
      </c>
      <c r="F200" s="58" t="str">
        <f>IFERROR(INDEX($M$4:$W$247,$AA200,COLUMNS($M$3:R199)),"")</f>
        <v>Douglas</v>
      </c>
      <c r="G200" s="58" t="str">
        <f>IFERROR(INDEX($M$4:$W$247,$AA200,COLUMNS($M$3:S199)),"")</f>
        <v>T20 Group 2</v>
      </c>
      <c r="H200" s="126">
        <f>IFERROR(INDEX($M$4:$W$247,$AA200,COLUMNS($M$3:T199)),"")</f>
        <v>0.70833333333333337</v>
      </c>
      <c r="I200" s="126">
        <f>IFERROR(INDEX($M$4:$W$247,$AA200,COLUMNS($M$3:U199)),"")</f>
        <v>0.85416666666666674</v>
      </c>
      <c r="J200" s="127" t="str">
        <f>IFERROR(INDEX($M$4:$W$247,$AA200,COLUMNS($M$3:V199)),"")</f>
        <v>BallBusters</v>
      </c>
      <c r="K200" s="127" t="str">
        <f>IFERROR(INDEX($M$4:$W$247,$AA200,COLUMNS($M$3:W199)),"")</f>
        <v>Strykers</v>
      </c>
      <c r="M200" s="23">
        <v>197</v>
      </c>
      <c r="N200" s="8">
        <v>42953</v>
      </c>
      <c r="O200" s="14">
        <v>3</v>
      </c>
      <c r="P200" s="23" t="s">
        <v>29</v>
      </c>
      <c r="Q200" s="17" t="s">
        <v>10</v>
      </c>
      <c r="R200" s="19" t="s">
        <v>11</v>
      </c>
      <c r="S200" s="19" t="s">
        <v>15</v>
      </c>
      <c r="T200" s="9">
        <v>0.70833333333333337</v>
      </c>
      <c r="U200" s="9">
        <v>0.85416666666666674</v>
      </c>
      <c r="V200" s="10" t="s">
        <v>30</v>
      </c>
      <c r="W200" s="10" t="s">
        <v>22</v>
      </c>
      <c r="X200">
        <f t="shared" si="9"/>
        <v>0</v>
      </c>
      <c r="Y200">
        <f>ROWS($M$4:$M200)</f>
        <v>197</v>
      </c>
      <c r="Z200">
        <f t="shared" si="10"/>
        <v>197</v>
      </c>
      <c r="AA200">
        <f t="shared" si="11"/>
        <v>197</v>
      </c>
      <c r="AB200"/>
    </row>
    <row r="201" spans="1:28" ht="20.100000000000001" customHeight="1" x14ac:dyDescent="0.25">
      <c r="A201" s="23">
        <f>IFERROR(INDEX($M$4:$W$247,$AA201,COLUMNS($M$3:M200)),"")</f>
        <v>198</v>
      </c>
      <c r="B201" s="8">
        <f>IFERROR(INDEX($M$4:$W$247,$AA201,COLUMNS($M$3:N200)),"")</f>
        <v>42953</v>
      </c>
      <c r="C201" s="14">
        <f>IFERROR(INDEX($M$4:$W$247,$AA201,COLUMNS($M$3:O200)),"")</f>
        <v>1</v>
      </c>
      <c r="D201" s="23" t="str">
        <f>IFERROR(INDEX($M$4:$W$247,$AA201,COLUMNS($M$3:P200)),"")</f>
        <v>Sunday</v>
      </c>
      <c r="E201" s="58" t="str">
        <f>IFERROR(INDEX($M$4:$W$247,$AA201,COLUMNS($M$3:Q200)),"")</f>
        <v>Regina</v>
      </c>
      <c r="F201" s="58" t="str">
        <f>IFERROR(INDEX($M$4:$W$247,$AA201,COLUMNS($M$3:R200)),"")</f>
        <v>Grassick</v>
      </c>
      <c r="G201" s="58" t="str">
        <f>IFERROR(INDEX($M$4:$W$247,$AA201,COLUMNS($M$3:S200)),"")</f>
        <v>T20 Group 2</v>
      </c>
      <c r="H201" s="126">
        <f>IFERROR(INDEX($M$4:$W$247,$AA201,COLUMNS($M$3:T200)),"")</f>
        <v>0.375</v>
      </c>
      <c r="I201" s="126">
        <f>IFERROR(INDEX($M$4:$W$247,$AA201,COLUMNS($M$3:U200)),"")</f>
        <v>0.52083333333333337</v>
      </c>
      <c r="J201" s="127" t="str">
        <f>IFERROR(INDEX($M$4:$W$247,$AA201,COLUMNS($M$3:V200)),"")</f>
        <v>Sloggers</v>
      </c>
      <c r="K201" s="127" t="str">
        <f>IFERROR(INDEX($M$4:$W$247,$AA201,COLUMNS($M$3:W200)),"")</f>
        <v>WC Viking</v>
      </c>
      <c r="M201" s="23">
        <v>198</v>
      </c>
      <c r="N201" s="8">
        <v>42953</v>
      </c>
      <c r="O201" s="14">
        <v>1</v>
      </c>
      <c r="P201" s="23" t="s">
        <v>29</v>
      </c>
      <c r="Q201" s="15" t="s">
        <v>10</v>
      </c>
      <c r="R201" s="19" t="s">
        <v>20</v>
      </c>
      <c r="S201" s="19" t="s">
        <v>15</v>
      </c>
      <c r="T201" s="9">
        <v>0.375</v>
      </c>
      <c r="U201" s="9">
        <v>0.52083333333333337</v>
      </c>
      <c r="V201" s="10" t="s">
        <v>18</v>
      </c>
      <c r="W201" s="10" t="s">
        <v>174</v>
      </c>
      <c r="X201">
        <f t="shared" si="9"/>
        <v>0</v>
      </c>
      <c r="Y201">
        <f>ROWS($M$4:$M201)</f>
        <v>198</v>
      </c>
      <c r="Z201">
        <f t="shared" si="10"/>
        <v>198</v>
      </c>
      <c r="AA201">
        <f t="shared" si="11"/>
        <v>198</v>
      </c>
      <c r="AB201"/>
    </row>
    <row r="202" spans="1:28" ht="20.100000000000001" customHeight="1" x14ac:dyDescent="0.25">
      <c r="A202" s="23">
        <f>IFERROR(INDEX($M$4:$W$247,$AA202,COLUMNS($M$3:M201)),"")</f>
        <v>199</v>
      </c>
      <c r="B202" s="8">
        <f>IFERROR(INDEX($M$4:$W$247,$AA202,COLUMNS($M$3:N201)),"")</f>
        <v>42953</v>
      </c>
      <c r="C202" s="14">
        <f>IFERROR(INDEX($M$4:$W$247,$AA202,COLUMNS($M$3:O201)),"")</f>
        <v>2</v>
      </c>
      <c r="D202" s="23" t="str">
        <f>IFERROR(INDEX($M$4:$W$247,$AA202,COLUMNS($M$3:P201)),"")</f>
        <v>Sunday</v>
      </c>
      <c r="E202" s="58" t="str">
        <f>IFERROR(INDEX($M$4:$W$247,$AA202,COLUMNS($M$3:Q201)),"")</f>
        <v>Regina</v>
      </c>
      <c r="F202" s="58" t="str">
        <f>IFERROR(INDEX($M$4:$W$247,$AA202,COLUMNS($M$3:R201)),"")</f>
        <v>Grassick</v>
      </c>
      <c r="G202" s="58" t="str">
        <f>IFERROR(INDEX($M$4:$W$247,$AA202,COLUMNS($M$3:S201)),"")</f>
        <v>T20 Group 1</v>
      </c>
      <c r="H202" s="126">
        <f>IFERROR(INDEX($M$4:$W$247,$AA202,COLUMNS($M$3:T201)),"")</f>
        <v>0.54166666666666663</v>
      </c>
      <c r="I202" s="126">
        <f>IFERROR(INDEX($M$4:$W$247,$AA202,COLUMNS($M$3:U201)),"")</f>
        <v>0.6875</v>
      </c>
      <c r="J202" s="127" t="str">
        <f>IFERROR(INDEX($M$4:$W$247,$AA202,COLUMNS($M$3:V201)),"")</f>
        <v>Armours</v>
      </c>
      <c r="K202" s="127" t="str">
        <f>IFERROR(INDEX($M$4:$W$247,$AA202,COLUMNS($M$3:W201)),"")</f>
        <v>Panthers</v>
      </c>
      <c r="M202" s="23">
        <v>199</v>
      </c>
      <c r="N202" s="8">
        <v>42953</v>
      </c>
      <c r="O202" s="14">
        <v>2</v>
      </c>
      <c r="P202" s="23" t="s">
        <v>29</v>
      </c>
      <c r="Q202" s="15" t="s">
        <v>10</v>
      </c>
      <c r="R202" s="18" t="s">
        <v>20</v>
      </c>
      <c r="S202" s="18" t="s">
        <v>12</v>
      </c>
      <c r="T202" s="9">
        <v>0.54166666666666663</v>
      </c>
      <c r="U202" s="9">
        <v>0.6875</v>
      </c>
      <c r="V202" s="10" t="s">
        <v>170</v>
      </c>
      <c r="W202" s="10" t="s">
        <v>16</v>
      </c>
      <c r="X202">
        <f t="shared" si="9"/>
        <v>0</v>
      </c>
      <c r="Y202">
        <f>ROWS($M$4:$M202)</f>
        <v>199</v>
      </c>
      <c r="Z202">
        <f t="shared" si="10"/>
        <v>199</v>
      </c>
      <c r="AA202">
        <f t="shared" si="11"/>
        <v>199</v>
      </c>
      <c r="AB202"/>
    </row>
    <row r="203" spans="1:28" ht="20.100000000000001" customHeight="1" x14ac:dyDescent="0.25">
      <c r="A203" s="23">
        <f>IFERROR(INDEX($M$4:$W$247,$AA203,COLUMNS($M$3:M202)),"")</f>
        <v>200</v>
      </c>
      <c r="B203" s="8">
        <f>IFERROR(INDEX($M$4:$W$247,$AA203,COLUMNS($M$3:N202)),"")</f>
        <v>42953</v>
      </c>
      <c r="C203" s="14">
        <f>IFERROR(INDEX($M$4:$W$247,$AA203,COLUMNS($M$3:O202)),"")</f>
        <v>3</v>
      </c>
      <c r="D203" s="23" t="str">
        <f>IFERROR(INDEX($M$4:$W$247,$AA203,COLUMNS($M$3:P202)),"")</f>
        <v>Sunday</v>
      </c>
      <c r="E203" s="58" t="str">
        <f>IFERROR(INDEX($M$4:$W$247,$AA203,COLUMNS($M$3:Q202)),"")</f>
        <v>Regina</v>
      </c>
      <c r="F203" s="58" t="str">
        <f>IFERROR(INDEX($M$4:$W$247,$AA203,COLUMNS($M$3:R202)),"")</f>
        <v>Grassick</v>
      </c>
      <c r="G203" s="58" t="str">
        <f>IFERROR(INDEX($M$4:$W$247,$AA203,COLUMNS($M$3:S202)),"")</f>
        <v>T20 Group 1</v>
      </c>
      <c r="H203" s="126">
        <f>IFERROR(INDEX($M$4:$W$247,$AA203,COLUMNS($M$3:T202)),"")</f>
        <v>0.70833333333333337</v>
      </c>
      <c r="I203" s="126">
        <f>IFERROR(INDEX($M$4:$W$247,$AA203,COLUMNS($M$3:U202)),"")</f>
        <v>0.85416666666666674</v>
      </c>
      <c r="J203" s="127" t="str">
        <f>IFERROR(INDEX($M$4:$W$247,$AA203,COLUMNS($M$3:V202)),"")</f>
        <v>Cavaliers Ice</v>
      </c>
      <c r="K203" s="127" t="str">
        <f>IFERROR(INDEX($M$4:$W$247,$AA203,COLUMNS($M$3:W202)),"")</f>
        <v>Jaguars</v>
      </c>
      <c r="M203" s="23">
        <v>200</v>
      </c>
      <c r="N203" s="8">
        <v>42953</v>
      </c>
      <c r="O203" s="14">
        <v>3</v>
      </c>
      <c r="P203" s="23" t="s">
        <v>29</v>
      </c>
      <c r="Q203" s="15" t="s">
        <v>10</v>
      </c>
      <c r="R203" s="18" t="s">
        <v>20</v>
      </c>
      <c r="S203" s="18" t="s">
        <v>12</v>
      </c>
      <c r="T203" s="9">
        <v>0.70833333333333337</v>
      </c>
      <c r="U203" s="9">
        <v>0.85416666666666674</v>
      </c>
      <c r="V203" s="10" t="s">
        <v>177</v>
      </c>
      <c r="W203" s="10" t="s">
        <v>17</v>
      </c>
      <c r="X203">
        <f t="shared" si="9"/>
        <v>0</v>
      </c>
      <c r="Y203">
        <f>ROWS($M$4:$M203)</f>
        <v>200</v>
      </c>
      <c r="Z203">
        <f t="shared" si="10"/>
        <v>200</v>
      </c>
      <c r="AA203">
        <f t="shared" si="11"/>
        <v>200</v>
      </c>
      <c r="AB203"/>
    </row>
    <row r="204" spans="1:28" ht="20.100000000000001" customHeight="1" x14ac:dyDescent="0.25">
      <c r="A204" s="23">
        <f>IFERROR(INDEX($M$4:$W$247,$AA204,COLUMNS($M$3:M203)),"")</f>
        <v>201</v>
      </c>
      <c r="B204" s="8">
        <f>IFERROR(INDEX($M$4:$W$247,$AA204,COLUMNS($M$3:N203)),"")</f>
        <v>42953</v>
      </c>
      <c r="C204" s="14">
        <f>IFERROR(INDEX($M$4:$W$247,$AA204,COLUMNS($M$3:O203)),"")</f>
        <v>3</v>
      </c>
      <c r="D204" s="23" t="str">
        <f>IFERROR(INDEX($M$4:$W$247,$AA204,COLUMNS($M$3:P203)),"")</f>
        <v>Sunday</v>
      </c>
      <c r="E204" s="58" t="str">
        <f>IFERROR(INDEX($M$4:$W$247,$AA204,COLUMNS($M$3:Q203)),"")</f>
        <v>Saskatoon</v>
      </c>
      <c r="F204" s="58" t="str">
        <f>IFERROR(INDEX($M$4:$W$247,$AA204,COLUMNS($M$3:R203)),"")</f>
        <v>New Ground</v>
      </c>
      <c r="G204" s="58" t="str">
        <f>IFERROR(INDEX($M$4:$W$247,$AA204,COLUMNS($M$3:S203)),"")</f>
        <v>T20 Saskatoon</v>
      </c>
      <c r="H204" s="126">
        <f>IFERROR(INDEX($M$4:$W$247,$AA204,COLUMNS($M$3:T203)),"")</f>
        <v>0.70833333333333337</v>
      </c>
      <c r="I204" s="126">
        <f>IFERROR(INDEX($M$4:$W$247,$AA204,COLUMNS($M$3:U203)),"")</f>
        <v>0.85416666666666674</v>
      </c>
      <c r="J204" s="127" t="str">
        <f>IFERROR(INDEX($M$4:$W$247,$AA204,COLUMNS($M$3:V203)),"")</f>
        <v>Bulls</v>
      </c>
      <c r="K204" s="127" t="str">
        <f>IFERROR(INDEX($M$4:$W$247,$AA204,COLUMNS($M$3:W203)),"")</f>
        <v>Challengers</v>
      </c>
      <c r="M204" s="23">
        <v>201</v>
      </c>
      <c r="N204" s="8">
        <v>42953</v>
      </c>
      <c r="O204" s="14">
        <v>3</v>
      </c>
      <c r="P204" s="23" t="s">
        <v>29</v>
      </c>
      <c r="Q204" s="18" t="s">
        <v>27</v>
      </c>
      <c r="R204" s="22" t="s">
        <v>43</v>
      </c>
      <c r="S204" s="22" t="s">
        <v>45</v>
      </c>
      <c r="T204" s="9">
        <v>0.70833333333333337</v>
      </c>
      <c r="U204" s="9">
        <v>0.85416666666666674</v>
      </c>
      <c r="V204" s="10" t="s">
        <v>51</v>
      </c>
      <c r="W204" s="10" t="s">
        <v>49</v>
      </c>
      <c r="X204">
        <f t="shared" si="9"/>
        <v>0</v>
      </c>
      <c r="Y204">
        <f>ROWS($M$4:$M204)</f>
        <v>201</v>
      </c>
      <c r="Z204">
        <f t="shared" si="10"/>
        <v>201</v>
      </c>
      <c r="AA204">
        <f t="shared" si="11"/>
        <v>201</v>
      </c>
      <c r="AB204"/>
    </row>
    <row r="205" spans="1:28" ht="20.100000000000001" customHeight="1" x14ac:dyDescent="0.25">
      <c r="A205" s="23">
        <f>IFERROR(INDEX($M$4:$W$247,$AA205,COLUMNS($M$3:M204)),"")</f>
        <v>202</v>
      </c>
      <c r="B205" s="8">
        <f>IFERROR(INDEX($M$4:$W$247,$AA205,COLUMNS($M$3:N204)),"")</f>
        <v>42953</v>
      </c>
      <c r="C205" s="14">
        <f>IFERROR(INDEX($M$4:$W$247,$AA205,COLUMNS($M$3:O204)),"")</f>
        <v>2</v>
      </c>
      <c r="D205" s="23" t="str">
        <f>IFERROR(INDEX($M$4:$W$247,$AA205,COLUMNS($M$3:P204)),"")</f>
        <v>Sunday</v>
      </c>
      <c r="E205" s="58" t="str">
        <f>IFERROR(INDEX($M$4:$W$247,$AA205,COLUMNS($M$3:Q204)),"")</f>
        <v>Saskatoon</v>
      </c>
      <c r="F205" s="58" t="str">
        <f>IFERROR(INDEX($M$4:$W$247,$AA205,COLUMNS($M$3:R204)),"")</f>
        <v>Pierre Radisson</v>
      </c>
      <c r="G205" s="58" t="str">
        <f>IFERROR(INDEX($M$4:$W$247,$AA205,COLUMNS($M$3:S204)),"")</f>
        <v>ODP DIV II</v>
      </c>
      <c r="H205" s="126">
        <f>IFERROR(INDEX($M$4:$W$247,$AA205,COLUMNS($M$3:T204)),"")</f>
        <v>0.42708333333333331</v>
      </c>
      <c r="I205" s="126">
        <f>IFERROR(INDEX($M$4:$W$247,$AA205,COLUMNS($M$3:U204)),"")</f>
        <v>0.69791666666666663</v>
      </c>
      <c r="J205" s="127" t="str">
        <f>IFERROR(INDEX($M$4:$W$247,$AA205,COLUMNS($M$3:V204)),"")</f>
        <v>Hamptons</v>
      </c>
      <c r="K205" s="127" t="str">
        <f>IFERROR(INDEX($M$4:$W$247,$AA205,COLUMNS($M$3:W204)),"")</f>
        <v>Titans Tornado</v>
      </c>
      <c r="M205" s="23">
        <v>202</v>
      </c>
      <c r="N205" s="8">
        <v>42953</v>
      </c>
      <c r="O205" s="14">
        <v>2</v>
      </c>
      <c r="P205" s="23" t="s">
        <v>29</v>
      </c>
      <c r="Q205" s="16" t="s">
        <v>27</v>
      </c>
      <c r="R205" s="21" t="s">
        <v>28</v>
      </c>
      <c r="S205" s="21" t="s">
        <v>40</v>
      </c>
      <c r="T205" s="9">
        <v>0.42708333333333331</v>
      </c>
      <c r="U205" s="9">
        <v>0.69791666666666663</v>
      </c>
      <c r="V205" s="10" t="s">
        <v>41</v>
      </c>
      <c r="W205" s="10" t="s">
        <v>172</v>
      </c>
      <c r="X205">
        <f t="shared" si="9"/>
        <v>0</v>
      </c>
      <c r="Y205">
        <f>ROWS($M$4:$M205)</f>
        <v>202</v>
      </c>
      <c r="Z205">
        <f t="shared" si="10"/>
        <v>202</v>
      </c>
      <c r="AA205">
        <f t="shared" si="11"/>
        <v>202</v>
      </c>
      <c r="AB205"/>
    </row>
    <row r="206" spans="1:28" ht="20.100000000000001" customHeight="1" x14ac:dyDescent="0.25">
      <c r="A206" s="23">
        <f>IFERROR(INDEX($M$4:$W$247,$AA206,COLUMNS($M$3:M205)),"")</f>
        <v>203</v>
      </c>
      <c r="B206" s="8">
        <f>IFERROR(INDEX($M$4:$W$247,$AA206,COLUMNS($M$3:N205)),"")</f>
        <v>42954</v>
      </c>
      <c r="C206" s="14">
        <f>IFERROR(INDEX($M$4:$W$247,$AA206,COLUMNS($M$3:O205)),"")</f>
        <v>3</v>
      </c>
      <c r="D206" s="23" t="str">
        <f>IFERROR(INDEX($M$4:$W$247,$AA206,COLUMNS($M$3:P205)),"")</f>
        <v>Monday</v>
      </c>
      <c r="E206" s="58" t="str">
        <f>IFERROR(INDEX($M$4:$W$247,$AA206,COLUMNS($M$3:Q205)),"")</f>
        <v>Regina</v>
      </c>
      <c r="F206" s="58" t="str">
        <f>IFERROR(INDEX($M$4:$W$247,$AA206,COLUMNS($M$3:R205)),"")</f>
        <v>Douglas</v>
      </c>
      <c r="G206" s="58" t="str">
        <f>IFERROR(INDEX($M$4:$W$247,$AA206,COLUMNS($M$3:S205)),"")</f>
        <v>T20 Group 2</v>
      </c>
      <c r="H206" s="126">
        <f>IFERROR(INDEX($M$4:$W$247,$AA206,COLUMNS($M$3:T205)),"")</f>
        <v>0.54166666666666663</v>
      </c>
      <c r="I206" s="126">
        <f>IFERROR(INDEX($M$4:$W$247,$AA206,COLUMNS($M$3:U205)),"")</f>
        <v>0.6875</v>
      </c>
      <c r="J206" s="127" t="str">
        <f>IFERROR(INDEX($M$4:$W$247,$AA206,COLUMNS($M$3:V205)),"")</f>
        <v>Titans Tornado</v>
      </c>
      <c r="K206" s="127" t="str">
        <f>IFERROR(INDEX($M$4:$W$247,$AA206,COLUMNS($M$3:W205)),"")</f>
        <v>RCK</v>
      </c>
      <c r="M206" s="23">
        <v>203</v>
      </c>
      <c r="N206" s="8">
        <v>42954</v>
      </c>
      <c r="O206" s="14">
        <v>3</v>
      </c>
      <c r="P206" s="23" t="s">
        <v>36</v>
      </c>
      <c r="Q206" s="15" t="s">
        <v>10</v>
      </c>
      <c r="R206" s="19" t="s">
        <v>11</v>
      </c>
      <c r="S206" s="19" t="s">
        <v>15</v>
      </c>
      <c r="T206" s="9">
        <v>0.54166666666666663</v>
      </c>
      <c r="U206" s="9">
        <v>0.6875</v>
      </c>
      <c r="V206" s="10" t="s">
        <v>172</v>
      </c>
      <c r="W206" s="10" t="s">
        <v>13</v>
      </c>
      <c r="X206">
        <f t="shared" si="9"/>
        <v>0</v>
      </c>
      <c r="Y206">
        <f>ROWS($M$4:$M206)</f>
        <v>203</v>
      </c>
      <c r="Z206">
        <f t="shared" si="10"/>
        <v>203</v>
      </c>
      <c r="AA206">
        <f t="shared" si="11"/>
        <v>203</v>
      </c>
      <c r="AB206"/>
    </row>
    <row r="207" spans="1:28" ht="20.100000000000001" customHeight="1" x14ac:dyDescent="0.25">
      <c r="A207" s="23">
        <f>IFERROR(INDEX($M$4:$W$247,$AA207,COLUMNS($M$3:M206)),"")</f>
        <v>204</v>
      </c>
      <c r="B207" s="8">
        <f>IFERROR(INDEX($M$4:$W$247,$AA207,COLUMNS($M$3:N206)),"")</f>
        <v>42954</v>
      </c>
      <c r="C207" s="14">
        <f>IFERROR(INDEX($M$4:$W$247,$AA207,COLUMNS($M$3:O206)),"")</f>
        <v>2</v>
      </c>
      <c r="D207" s="23" t="str">
        <f>IFERROR(INDEX($M$4:$W$247,$AA207,COLUMNS($M$3:P206)),"")</f>
        <v>Monday</v>
      </c>
      <c r="E207" s="58" t="str">
        <f>IFERROR(INDEX($M$4:$W$247,$AA207,COLUMNS($M$3:Q206)),"")</f>
        <v>Regina</v>
      </c>
      <c r="F207" s="58" t="str">
        <f>IFERROR(INDEX($M$4:$W$247,$AA207,COLUMNS($M$3:R206)),"")</f>
        <v>Grassick</v>
      </c>
      <c r="G207" s="58" t="str">
        <f>IFERROR(INDEX($M$4:$W$247,$AA207,COLUMNS($M$3:S206)),"")</f>
        <v>ODP DIV II</v>
      </c>
      <c r="H207" s="126">
        <f>IFERROR(INDEX($M$4:$W$247,$AA207,COLUMNS($M$3:T206)),"")</f>
        <v>0.42708333333333331</v>
      </c>
      <c r="I207" s="126">
        <f>IFERROR(INDEX($M$4:$W$247,$AA207,COLUMNS($M$3:U206)),"")</f>
        <v>0.69791666666666663</v>
      </c>
      <c r="J207" s="127" t="str">
        <f>IFERROR(INDEX($M$4:$W$247,$AA207,COLUMNS($M$3:V206)),"")</f>
        <v>Cavaliers Fire</v>
      </c>
      <c r="K207" s="127" t="str">
        <f>IFERROR(INDEX($M$4:$W$247,$AA207,COLUMNS($M$3:W206)),"")</f>
        <v>MJ Gladiators</v>
      </c>
      <c r="M207" s="23">
        <v>204</v>
      </c>
      <c r="N207" s="8">
        <v>42954</v>
      </c>
      <c r="O207" s="14">
        <v>2</v>
      </c>
      <c r="P207" s="23" t="s">
        <v>36</v>
      </c>
      <c r="Q207" s="15" t="s">
        <v>10</v>
      </c>
      <c r="R207" s="21" t="s">
        <v>20</v>
      </c>
      <c r="S207" s="21" t="s">
        <v>40</v>
      </c>
      <c r="T207" s="9">
        <v>0.42708333333333331</v>
      </c>
      <c r="U207" s="9">
        <v>0.69791666666666663</v>
      </c>
      <c r="V207" s="10" t="s">
        <v>64</v>
      </c>
      <c r="W207" s="10" t="s">
        <v>65</v>
      </c>
      <c r="X207">
        <f t="shared" si="9"/>
        <v>0</v>
      </c>
      <c r="Y207">
        <f>ROWS($M$4:$M207)</f>
        <v>204</v>
      </c>
      <c r="Z207">
        <f t="shared" si="10"/>
        <v>204</v>
      </c>
      <c r="AA207">
        <f t="shared" si="11"/>
        <v>204</v>
      </c>
      <c r="AB207"/>
    </row>
    <row r="208" spans="1:28" ht="20.100000000000001" customHeight="1" x14ac:dyDescent="0.25">
      <c r="A208" s="23">
        <f>IFERROR(INDEX($M$4:$W$247,$AA208,COLUMNS($M$3:M207)),"")</f>
        <v>205</v>
      </c>
      <c r="B208" s="8">
        <f>IFERROR(INDEX($M$4:$W$247,$AA208,COLUMNS($M$3:N207)),"")</f>
        <v>42954</v>
      </c>
      <c r="C208" s="14">
        <f>IFERROR(INDEX($M$4:$W$247,$AA208,COLUMNS($M$3:O207)),"")</f>
        <v>3</v>
      </c>
      <c r="D208" s="23" t="str">
        <f>IFERROR(INDEX($M$4:$W$247,$AA208,COLUMNS($M$3:P207)),"")</f>
        <v>Monday</v>
      </c>
      <c r="E208" s="58" t="str">
        <f>IFERROR(INDEX($M$4:$W$247,$AA208,COLUMNS($M$3:Q207)),"")</f>
        <v>Regina</v>
      </c>
      <c r="F208" s="58" t="str">
        <f>IFERROR(INDEX($M$4:$W$247,$AA208,COLUMNS($M$3:R207)),"")</f>
        <v>Grassick</v>
      </c>
      <c r="G208" s="58" t="str">
        <f>IFERROR(INDEX($M$4:$W$247,$AA208,COLUMNS($M$3:S207)),"")</f>
        <v>T20 Group 2</v>
      </c>
      <c r="H208" s="126">
        <f>IFERROR(INDEX($M$4:$W$247,$AA208,COLUMNS($M$3:T207)),"")</f>
        <v>0.70833333333333337</v>
      </c>
      <c r="I208" s="126">
        <f>IFERROR(INDEX($M$4:$W$247,$AA208,COLUMNS($M$3:U207)),"")</f>
        <v>0.85416666666666674</v>
      </c>
      <c r="J208" s="127" t="str">
        <f>IFERROR(INDEX($M$4:$W$247,$AA208,COLUMNS($M$3:V207)),"")</f>
        <v>Strykers</v>
      </c>
      <c r="K208" s="127" t="str">
        <f>IFERROR(INDEX($M$4:$W$247,$AA208,COLUMNS($M$3:W207)),"")</f>
        <v>QueenCity</v>
      </c>
      <c r="M208" s="23">
        <v>205</v>
      </c>
      <c r="N208" s="8">
        <v>42954</v>
      </c>
      <c r="O208" s="14">
        <v>3</v>
      </c>
      <c r="P208" s="23" t="s">
        <v>36</v>
      </c>
      <c r="Q208" s="15" t="s">
        <v>10</v>
      </c>
      <c r="R208" s="19" t="s">
        <v>20</v>
      </c>
      <c r="S208" s="19" t="s">
        <v>15</v>
      </c>
      <c r="T208" s="9">
        <v>0.70833333333333337</v>
      </c>
      <c r="U208" s="9">
        <v>0.85416666666666674</v>
      </c>
      <c r="V208" s="10" t="s">
        <v>22</v>
      </c>
      <c r="W208" s="10" t="s">
        <v>21</v>
      </c>
      <c r="X208">
        <f t="shared" si="9"/>
        <v>0</v>
      </c>
      <c r="Y208">
        <f>ROWS($M$4:$M208)</f>
        <v>205</v>
      </c>
      <c r="Z208">
        <f t="shared" si="10"/>
        <v>205</v>
      </c>
      <c r="AA208">
        <f t="shared" si="11"/>
        <v>205</v>
      </c>
      <c r="AB208"/>
    </row>
    <row r="209" spans="1:28" ht="20.100000000000001" customHeight="1" x14ac:dyDescent="0.25">
      <c r="A209" s="23">
        <f>IFERROR(INDEX($M$4:$W$247,$AA209,COLUMNS($M$3:M208)),"")</f>
        <v>206</v>
      </c>
      <c r="B209" s="8">
        <f>IFERROR(INDEX($M$4:$W$247,$AA209,COLUMNS($M$3:N208)),"")</f>
        <v>42954</v>
      </c>
      <c r="C209" s="14">
        <f>IFERROR(INDEX($M$4:$W$247,$AA209,COLUMNS($M$3:O208)),"")</f>
        <v>2</v>
      </c>
      <c r="D209" s="23" t="str">
        <f>IFERROR(INDEX($M$4:$W$247,$AA209,COLUMNS($M$3:P208)),"")</f>
        <v>Monday</v>
      </c>
      <c r="E209" s="58" t="str">
        <f>IFERROR(INDEX($M$4:$W$247,$AA209,COLUMNS($M$3:Q208)),"")</f>
        <v>Saskatoon</v>
      </c>
      <c r="F209" s="58" t="str">
        <f>IFERROR(INDEX($M$4:$W$247,$AA209,COLUMNS($M$3:R208)),"")</f>
        <v>New Ground</v>
      </c>
      <c r="G209" s="58" t="str">
        <f>IFERROR(INDEX($M$4:$W$247,$AA209,COLUMNS($M$3:S208)),"")</f>
        <v>T20 Saskatoon</v>
      </c>
      <c r="H209" s="126">
        <f>IFERROR(INDEX($M$4:$W$247,$AA209,COLUMNS($M$3:T208)),"")</f>
        <v>0.54166666666666663</v>
      </c>
      <c r="I209" s="126">
        <f>IFERROR(INDEX($M$4:$W$247,$AA209,COLUMNS($M$3:U208)),"")</f>
        <v>0.6875</v>
      </c>
      <c r="J209" s="127" t="str">
        <f>IFERROR(INDEX($M$4:$W$247,$AA209,COLUMNS($M$3:V208)),"")</f>
        <v>Warriors</v>
      </c>
      <c r="K209" s="127" t="str">
        <f>IFERROR(INDEX($M$4:$W$247,$AA209,COLUMNS($M$3:W208)),"")</f>
        <v>Tigers</v>
      </c>
      <c r="M209" s="23">
        <v>206</v>
      </c>
      <c r="N209" s="8">
        <v>42954</v>
      </c>
      <c r="O209" s="14">
        <v>2</v>
      </c>
      <c r="P209" s="23" t="s">
        <v>36</v>
      </c>
      <c r="Q209" s="18" t="s">
        <v>27</v>
      </c>
      <c r="R209" s="22" t="s">
        <v>43</v>
      </c>
      <c r="S209" s="22" t="s">
        <v>45</v>
      </c>
      <c r="T209" s="9">
        <v>0.54166666666666663</v>
      </c>
      <c r="U209" s="9">
        <v>0.6875</v>
      </c>
      <c r="V209" s="10" t="s">
        <v>35</v>
      </c>
      <c r="W209" s="10" t="s">
        <v>46</v>
      </c>
      <c r="X209">
        <f t="shared" si="9"/>
        <v>0</v>
      </c>
      <c r="Y209">
        <f>ROWS($M$4:$M209)</f>
        <v>206</v>
      </c>
      <c r="Z209">
        <f t="shared" si="10"/>
        <v>206</v>
      </c>
      <c r="AA209">
        <f t="shared" si="11"/>
        <v>206</v>
      </c>
      <c r="AB209"/>
    </row>
    <row r="210" spans="1:28" ht="20.100000000000001" customHeight="1" x14ac:dyDescent="0.25">
      <c r="A210" s="23">
        <f>IFERROR(INDEX($M$4:$W$247,$AA210,COLUMNS($M$3:M209)),"")</f>
        <v>207</v>
      </c>
      <c r="B210" s="8">
        <f>IFERROR(INDEX($M$4:$W$247,$AA210,COLUMNS($M$3:N209)),"")</f>
        <v>42954</v>
      </c>
      <c r="C210" s="14">
        <f>IFERROR(INDEX($M$4:$W$247,$AA210,COLUMNS($M$3:O209)),"")</f>
        <v>3</v>
      </c>
      <c r="D210" s="23" t="str">
        <f>IFERROR(INDEX($M$4:$W$247,$AA210,COLUMNS($M$3:P209)),"")</f>
        <v>Monday</v>
      </c>
      <c r="E210" s="58" t="str">
        <f>IFERROR(INDEX($M$4:$W$247,$AA210,COLUMNS($M$3:Q209)),"")</f>
        <v>Saskatoon</v>
      </c>
      <c r="F210" s="58" t="str">
        <f>IFERROR(INDEX($M$4:$W$247,$AA210,COLUMNS($M$3:R209)),"")</f>
        <v>New Ground</v>
      </c>
      <c r="G210" s="58" t="str">
        <f>IFERROR(INDEX($M$4:$W$247,$AA210,COLUMNS($M$3:S209)),"")</f>
        <v>T20 Saskatoon</v>
      </c>
      <c r="H210" s="126">
        <f>IFERROR(INDEX($M$4:$W$247,$AA210,COLUMNS($M$3:T209)),"")</f>
        <v>0.70833333333333337</v>
      </c>
      <c r="I210" s="126">
        <f>IFERROR(INDEX($M$4:$W$247,$AA210,COLUMNS($M$3:U209)),"")</f>
        <v>0.85416666666666674</v>
      </c>
      <c r="J210" s="127" t="str">
        <f>IFERROR(INDEX($M$4:$W$247,$AA210,COLUMNS($M$3:V209)),"")</f>
        <v>Knight Riders</v>
      </c>
      <c r="K210" s="127" t="str">
        <f>IFERROR(INDEX($M$4:$W$247,$AA210,COLUMNS($M$3:W209)),"")</f>
        <v>Hamptons</v>
      </c>
      <c r="M210" s="23">
        <v>207</v>
      </c>
      <c r="N210" s="8">
        <v>42954</v>
      </c>
      <c r="O210" s="14">
        <v>3</v>
      </c>
      <c r="P210" s="23" t="s">
        <v>36</v>
      </c>
      <c r="Q210" s="18" t="s">
        <v>27</v>
      </c>
      <c r="R210" s="22" t="s">
        <v>43</v>
      </c>
      <c r="S210" s="22" t="s">
        <v>45</v>
      </c>
      <c r="T210" s="9">
        <v>0.70833333333333337</v>
      </c>
      <c r="U210" s="9">
        <v>0.85416666666666674</v>
      </c>
      <c r="V210" s="10" t="s">
        <v>48</v>
      </c>
      <c r="W210" s="10" t="s">
        <v>41</v>
      </c>
      <c r="X210">
        <f t="shared" si="9"/>
        <v>0</v>
      </c>
      <c r="Y210">
        <f>ROWS($M$4:$M210)</f>
        <v>207</v>
      </c>
      <c r="Z210">
        <f t="shared" si="10"/>
        <v>207</v>
      </c>
      <c r="AA210">
        <f t="shared" si="11"/>
        <v>207</v>
      </c>
      <c r="AB210"/>
    </row>
    <row r="211" spans="1:28" ht="20.100000000000001" customHeight="1" x14ac:dyDescent="0.25">
      <c r="A211" s="23">
        <f>IFERROR(INDEX($M$4:$W$247,$AA211,COLUMNS($M$3:M210)),"")</f>
        <v>208</v>
      </c>
      <c r="B211" s="8">
        <f>IFERROR(INDEX($M$4:$W$247,$AA211,COLUMNS($M$3:N210)),"")</f>
        <v>42954</v>
      </c>
      <c r="C211" s="14">
        <f>IFERROR(INDEX($M$4:$W$247,$AA211,COLUMNS($M$3:O210)),"")</f>
        <v>2</v>
      </c>
      <c r="D211" s="23" t="str">
        <f>IFERROR(INDEX($M$4:$W$247,$AA211,COLUMNS($M$3:P210)),"")</f>
        <v>Monday</v>
      </c>
      <c r="E211" s="58" t="str">
        <f>IFERROR(INDEX($M$4:$W$247,$AA211,COLUMNS($M$3:Q210)),"")</f>
        <v>Saskatoon</v>
      </c>
      <c r="F211" s="58" t="str">
        <f>IFERROR(INDEX($M$4:$W$247,$AA211,COLUMNS($M$3:R210)),"")</f>
        <v>Pierre Radisson</v>
      </c>
      <c r="G211" s="58" t="str">
        <f>IFERROR(INDEX($M$4:$W$247,$AA211,COLUMNS($M$3:S210)),"")</f>
        <v>ODP DIV II</v>
      </c>
      <c r="H211" s="126">
        <f>IFERROR(INDEX($M$4:$W$247,$AA211,COLUMNS($M$3:T210)),"")</f>
        <v>0.42708333333333331</v>
      </c>
      <c r="I211" s="126">
        <f>IFERROR(INDEX($M$4:$W$247,$AA211,COLUMNS($M$3:U210)),"")</f>
        <v>0.69791666666666663</v>
      </c>
      <c r="J211" s="127" t="str">
        <f>IFERROR(INDEX($M$4:$W$247,$AA211,COLUMNS($M$3:V210)),"")</f>
        <v>Kingsmen XI</v>
      </c>
      <c r="K211" s="127" t="str">
        <f>IFERROR(INDEX($M$4:$W$247,$AA211,COLUMNS($M$3:W210)),"")</f>
        <v>Titans Bolt</v>
      </c>
      <c r="M211" s="23">
        <v>208</v>
      </c>
      <c r="N211" s="8">
        <v>42954</v>
      </c>
      <c r="O211" s="14">
        <v>2</v>
      </c>
      <c r="P211" s="23" t="s">
        <v>36</v>
      </c>
      <c r="Q211" s="16" t="s">
        <v>27</v>
      </c>
      <c r="R211" s="21" t="s">
        <v>28</v>
      </c>
      <c r="S211" s="21" t="s">
        <v>40</v>
      </c>
      <c r="T211" s="9">
        <v>0.42708333333333331</v>
      </c>
      <c r="U211" s="9">
        <v>0.69791666666666663</v>
      </c>
      <c r="V211" s="10" t="s">
        <v>68</v>
      </c>
      <c r="W211" s="10" t="s">
        <v>171</v>
      </c>
      <c r="X211">
        <f t="shared" si="9"/>
        <v>0</v>
      </c>
      <c r="Y211">
        <f>ROWS($M$4:$M211)</f>
        <v>208</v>
      </c>
      <c r="Z211">
        <f t="shared" si="10"/>
        <v>208</v>
      </c>
      <c r="AA211">
        <f t="shared" si="11"/>
        <v>208</v>
      </c>
      <c r="AB211"/>
    </row>
    <row r="212" spans="1:28" ht="20.100000000000001" customHeight="1" x14ac:dyDescent="0.25">
      <c r="A212" s="23">
        <f>IFERROR(INDEX($M$4:$W$247,$AA212,COLUMNS($M$3:M211)),"")</f>
        <v>209</v>
      </c>
      <c r="B212" s="8">
        <f>IFERROR(INDEX($M$4:$W$247,$AA212,COLUMNS($M$3:N211)),"")</f>
        <v>42957</v>
      </c>
      <c r="C212" s="14">
        <f>IFERROR(INDEX($M$4:$W$247,$AA212,COLUMNS($M$3:O211)),"")</f>
        <v>3</v>
      </c>
      <c r="D212" s="23" t="str">
        <f>IFERROR(INDEX($M$4:$W$247,$AA212,COLUMNS($M$3:P211)),"")</f>
        <v>Thursday</v>
      </c>
      <c r="E212" s="58" t="str">
        <f>IFERROR(INDEX($M$4:$W$247,$AA212,COLUMNS($M$3:Q211)),"")</f>
        <v>Regina</v>
      </c>
      <c r="F212" s="58" t="str">
        <f>IFERROR(INDEX($M$4:$W$247,$AA212,COLUMNS($M$3:R211)),"")</f>
        <v>Douglas</v>
      </c>
      <c r="G212" s="58" t="str">
        <f>IFERROR(INDEX($M$4:$W$247,$AA212,COLUMNS($M$3:S211)),"")</f>
        <v>T20 Group 2</v>
      </c>
      <c r="H212" s="126">
        <f>IFERROR(INDEX($M$4:$W$247,$AA212,COLUMNS($M$3:T211)),"")</f>
        <v>0.70833333333333337</v>
      </c>
      <c r="I212" s="126">
        <f>IFERROR(INDEX($M$4:$W$247,$AA212,COLUMNS($M$3:U211)),"")</f>
        <v>0.85416666666666674</v>
      </c>
      <c r="J212" s="127" t="str">
        <f>IFERROR(INDEX($M$4:$W$247,$AA212,COLUMNS($M$3:V211)),"")</f>
        <v>Titans Bolt</v>
      </c>
      <c r="K212" s="127" t="str">
        <f>IFERROR(INDEX($M$4:$W$247,$AA212,COLUMNS($M$3:W211)),"")</f>
        <v>Titans Tornado</v>
      </c>
      <c r="M212" s="23">
        <v>209</v>
      </c>
      <c r="N212" s="8">
        <v>42957</v>
      </c>
      <c r="O212" s="14">
        <v>3</v>
      </c>
      <c r="P212" s="23" t="s">
        <v>38</v>
      </c>
      <c r="Q212" s="17" t="s">
        <v>10</v>
      </c>
      <c r="R212" s="19" t="s">
        <v>11</v>
      </c>
      <c r="S212" s="19" t="s">
        <v>15</v>
      </c>
      <c r="T212" s="9">
        <v>0.70833333333333337</v>
      </c>
      <c r="U212" s="9">
        <v>0.85416666666666674</v>
      </c>
      <c r="V212" s="10" t="s">
        <v>171</v>
      </c>
      <c r="W212" s="10" t="s">
        <v>172</v>
      </c>
      <c r="X212">
        <f t="shared" si="9"/>
        <v>0</v>
      </c>
      <c r="Y212">
        <f>ROWS($M$4:$M212)</f>
        <v>209</v>
      </c>
      <c r="Z212">
        <f t="shared" si="10"/>
        <v>209</v>
      </c>
      <c r="AA212">
        <f t="shared" si="11"/>
        <v>209</v>
      </c>
      <c r="AB212"/>
    </row>
    <row r="213" spans="1:28" ht="20.100000000000001" customHeight="1" x14ac:dyDescent="0.25">
      <c r="A213" s="23">
        <f>IFERROR(INDEX($M$4:$W$247,$AA213,COLUMNS($M$3:M212)),"")</f>
        <v>210</v>
      </c>
      <c r="B213" s="8">
        <f>IFERROR(INDEX($M$4:$W$247,$AA213,COLUMNS($M$3:N212)),"")</f>
        <v>42959</v>
      </c>
      <c r="C213" s="14">
        <f>IFERROR(INDEX($M$4:$W$247,$AA213,COLUMNS($M$3:O212)),"")</f>
        <v>1</v>
      </c>
      <c r="D213" s="23" t="str">
        <f>IFERROR(INDEX($M$4:$W$247,$AA213,COLUMNS($M$3:P212)),"")</f>
        <v>Saturday</v>
      </c>
      <c r="E213" s="58" t="str">
        <f>IFERROR(INDEX($M$4:$W$247,$AA213,COLUMNS($M$3:Q212)),"")</f>
        <v>Regina</v>
      </c>
      <c r="F213" s="58" t="str">
        <f>IFERROR(INDEX($M$4:$W$247,$AA213,COLUMNS($M$3:R212)),"")</f>
        <v>Douglas</v>
      </c>
      <c r="G213" s="58" t="str">
        <f>IFERROR(INDEX($M$4:$W$247,$AA213,COLUMNS($M$3:S212)),"")</f>
        <v>T20 Group 1</v>
      </c>
      <c r="H213" s="126">
        <f>IFERROR(INDEX($M$4:$W$247,$AA213,COLUMNS($M$3:T212)),"")</f>
        <v>0.375</v>
      </c>
      <c r="I213" s="126">
        <f>IFERROR(INDEX($M$4:$W$247,$AA213,COLUMNS($M$3:U212)),"")</f>
        <v>0.52083333333333337</v>
      </c>
      <c r="J213" s="127" t="str">
        <f>IFERROR(INDEX($M$4:$W$247,$AA213,COLUMNS($M$3:V212)),"")</f>
        <v>Armours</v>
      </c>
      <c r="K213" s="127" t="str">
        <f>IFERROR(INDEX($M$4:$W$247,$AA213,COLUMNS($M$3:W212)),"")</f>
        <v>Stallions</v>
      </c>
      <c r="M213" s="23">
        <v>210</v>
      </c>
      <c r="N213" s="8">
        <v>42959</v>
      </c>
      <c r="O213" s="14">
        <v>1</v>
      </c>
      <c r="P213" s="23" t="s">
        <v>9</v>
      </c>
      <c r="Q213" s="17" t="s">
        <v>10</v>
      </c>
      <c r="R213" s="18" t="s">
        <v>11</v>
      </c>
      <c r="S213" s="18" t="s">
        <v>12</v>
      </c>
      <c r="T213" s="9">
        <v>0.375</v>
      </c>
      <c r="U213" s="9">
        <v>0.52083333333333337</v>
      </c>
      <c r="V213" s="10" t="s">
        <v>170</v>
      </c>
      <c r="W213" s="10" t="s">
        <v>24</v>
      </c>
      <c r="X213">
        <f t="shared" si="9"/>
        <v>0</v>
      </c>
      <c r="Y213">
        <f>ROWS($M$4:$M213)</f>
        <v>210</v>
      </c>
      <c r="Z213">
        <f t="shared" si="10"/>
        <v>210</v>
      </c>
      <c r="AA213">
        <f t="shared" si="11"/>
        <v>210</v>
      </c>
      <c r="AB213"/>
    </row>
    <row r="214" spans="1:28" ht="20.100000000000001" customHeight="1" x14ac:dyDescent="0.25">
      <c r="A214" s="23">
        <f>IFERROR(INDEX($M$4:$W$247,$AA214,COLUMNS($M$3:M213)),"")</f>
        <v>211</v>
      </c>
      <c r="B214" s="8">
        <f>IFERROR(INDEX($M$4:$W$247,$AA214,COLUMNS($M$3:N213)),"")</f>
        <v>42959</v>
      </c>
      <c r="C214" s="14">
        <f>IFERROR(INDEX($M$4:$W$247,$AA214,COLUMNS($M$3:O213)),"")</f>
        <v>2</v>
      </c>
      <c r="D214" s="23" t="str">
        <f>IFERROR(INDEX($M$4:$W$247,$AA214,COLUMNS($M$3:P213)),"")</f>
        <v>Saturday</v>
      </c>
      <c r="E214" s="58" t="str">
        <f>IFERROR(INDEX($M$4:$W$247,$AA214,COLUMNS($M$3:Q213)),"")</f>
        <v>Regina</v>
      </c>
      <c r="F214" s="58" t="str">
        <f>IFERROR(INDEX($M$4:$W$247,$AA214,COLUMNS($M$3:R213)),"")</f>
        <v>Douglas</v>
      </c>
      <c r="G214" s="58" t="str">
        <f>IFERROR(INDEX($M$4:$W$247,$AA214,COLUMNS($M$3:S213)),"")</f>
        <v>ODP DIV I</v>
      </c>
      <c r="H214" s="126">
        <f>IFERROR(INDEX($M$4:$W$247,$AA214,COLUMNS($M$3:T213)),"")</f>
        <v>0.52083333333333337</v>
      </c>
      <c r="I214" s="126">
        <f>IFERROR(INDEX($M$4:$W$247,$AA214,COLUMNS($M$3:U213)),"")</f>
        <v>0.85416666666666663</v>
      </c>
      <c r="J214" s="127" t="str">
        <f>IFERROR(INDEX($M$4:$W$247,$AA214,COLUMNS($M$3:V213)),"")</f>
        <v>Royals</v>
      </c>
      <c r="K214" s="127" t="str">
        <f>IFERROR(INDEX($M$4:$W$247,$AA214,COLUMNS($M$3:W213)),"")</f>
        <v>United</v>
      </c>
      <c r="M214" s="23">
        <v>211</v>
      </c>
      <c r="N214" s="8">
        <v>42959</v>
      </c>
      <c r="O214" s="14">
        <v>2</v>
      </c>
      <c r="P214" s="23" t="s">
        <v>9</v>
      </c>
      <c r="Q214" s="17" t="s">
        <v>10</v>
      </c>
      <c r="R214" s="16" t="s">
        <v>11</v>
      </c>
      <c r="S214" s="16" t="s">
        <v>33</v>
      </c>
      <c r="T214" s="9">
        <v>0.52083333333333337</v>
      </c>
      <c r="U214" s="9">
        <v>0.85416666666666663</v>
      </c>
      <c r="V214" s="10" t="s">
        <v>19</v>
      </c>
      <c r="W214" s="10" t="s">
        <v>14</v>
      </c>
      <c r="X214">
        <f t="shared" si="9"/>
        <v>0</v>
      </c>
      <c r="Y214">
        <f>ROWS($M$4:$M214)</f>
        <v>211</v>
      </c>
      <c r="Z214">
        <f t="shared" si="10"/>
        <v>211</v>
      </c>
      <c r="AA214">
        <f t="shared" si="11"/>
        <v>211</v>
      </c>
      <c r="AB214"/>
    </row>
    <row r="215" spans="1:28" ht="20.100000000000001" customHeight="1" x14ac:dyDescent="0.25">
      <c r="A215" s="23">
        <f>IFERROR(INDEX($M$4:$W$247,$AA215,COLUMNS($M$3:M214)),"")</f>
        <v>212</v>
      </c>
      <c r="B215" s="8">
        <f>IFERROR(INDEX($M$4:$W$247,$AA215,COLUMNS($M$3:N214)),"")</f>
        <v>42959</v>
      </c>
      <c r="C215" s="14">
        <f>IFERROR(INDEX($M$4:$W$247,$AA215,COLUMNS($M$3:O214)),"")</f>
        <v>2</v>
      </c>
      <c r="D215" s="23" t="str">
        <f>IFERROR(INDEX($M$4:$W$247,$AA215,COLUMNS($M$3:P214)),"")</f>
        <v>Saturday</v>
      </c>
      <c r="E215" s="58" t="str">
        <f>IFERROR(INDEX($M$4:$W$247,$AA215,COLUMNS($M$3:Q214)),"")</f>
        <v>Regina</v>
      </c>
      <c r="F215" s="58" t="str">
        <f>IFERROR(INDEX($M$4:$W$247,$AA215,COLUMNS($M$3:R214)),"")</f>
        <v>Grassick</v>
      </c>
      <c r="G215" s="58" t="str">
        <f>IFERROR(INDEX($M$4:$W$247,$AA215,COLUMNS($M$3:S214)),"")</f>
        <v>ODP DIV II</v>
      </c>
      <c r="H215" s="126">
        <f>IFERROR(INDEX($M$4:$W$247,$AA215,COLUMNS($M$3:T214)),"")</f>
        <v>0.42708333333333331</v>
      </c>
      <c r="I215" s="126">
        <f>IFERROR(INDEX($M$4:$W$247,$AA215,COLUMNS($M$3:U214)),"")</f>
        <v>0.69791666666666663</v>
      </c>
      <c r="J215" s="127" t="str">
        <f>IFERROR(INDEX($M$4:$W$247,$AA215,COLUMNS($M$3:V214)),"")</f>
        <v>Titans Tornado</v>
      </c>
      <c r="K215" s="127" t="str">
        <f>IFERROR(INDEX($M$4:$W$247,$AA215,COLUMNS($M$3:W214)),"")</f>
        <v>Cavaliers Fire</v>
      </c>
      <c r="M215" s="23">
        <v>212</v>
      </c>
      <c r="N215" s="8">
        <v>42959</v>
      </c>
      <c r="O215" s="14">
        <v>2</v>
      </c>
      <c r="P215" s="23" t="s">
        <v>9</v>
      </c>
      <c r="Q215" s="15" t="s">
        <v>10</v>
      </c>
      <c r="R215" s="21" t="s">
        <v>20</v>
      </c>
      <c r="S215" s="21" t="s">
        <v>40</v>
      </c>
      <c r="T215" s="9">
        <v>0.42708333333333331</v>
      </c>
      <c r="U215" s="9">
        <v>0.69791666666666663</v>
      </c>
      <c r="V215" s="10" t="s">
        <v>172</v>
      </c>
      <c r="W215" s="10" t="s">
        <v>64</v>
      </c>
      <c r="X215">
        <f t="shared" si="9"/>
        <v>0</v>
      </c>
      <c r="Y215">
        <f>ROWS($M$4:$M215)</f>
        <v>212</v>
      </c>
      <c r="Z215">
        <f t="shared" si="10"/>
        <v>212</v>
      </c>
      <c r="AA215">
        <f t="shared" si="11"/>
        <v>212</v>
      </c>
      <c r="AB215"/>
    </row>
    <row r="216" spans="1:28" ht="20.100000000000001" customHeight="1" x14ac:dyDescent="0.25">
      <c r="A216" s="23">
        <f>IFERROR(INDEX($M$4:$W$247,$AA216,COLUMNS($M$3:M215)),"")</f>
        <v>213</v>
      </c>
      <c r="B216" s="8">
        <f>IFERROR(INDEX($M$4:$W$247,$AA216,COLUMNS($M$3:N215)),"")</f>
        <v>42959</v>
      </c>
      <c r="C216" s="14">
        <f>IFERROR(INDEX($M$4:$W$247,$AA216,COLUMNS($M$3:O215)),"")</f>
        <v>3</v>
      </c>
      <c r="D216" s="23" t="str">
        <f>IFERROR(INDEX($M$4:$W$247,$AA216,COLUMNS($M$3:P215)),"")</f>
        <v>Saturday</v>
      </c>
      <c r="E216" s="58" t="str">
        <f>IFERROR(INDEX($M$4:$W$247,$AA216,COLUMNS($M$3:Q215)),"")</f>
        <v>Regina</v>
      </c>
      <c r="F216" s="58" t="str">
        <f>IFERROR(INDEX($M$4:$W$247,$AA216,COLUMNS($M$3:R215)),"")</f>
        <v>Grassick</v>
      </c>
      <c r="G216" s="58" t="str">
        <f>IFERROR(INDEX($M$4:$W$247,$AA216,COLUMNS($M$3:S215)),"")</f>
        <v>T20 Group 2</v>
      </c>
      <c r="H216" s="126">
        <f>IFERROR(INDEX($M$4:$W$247,$AA216,COLUMNS($M$3:T215)),"")</f>
        <v>0.70833333333333337</v>
      </c>
      <c r="I216" s="126">
        <f>IFERROR(INDEX($M$4:$W$247,$AA216,COLUMNS($M$3:U215)),"")</f>
        <v>0.85416666666666674</v>
      </c>
      <c r="J216" s="127" t="str">
        <f>IFERROR(INDEX($M$4:$W$247,$AA216,COLUMNS($M$3:V215)),"")</f>
        <v>MJ Gladiators</v>
      </c>
      <c r="K216" s="127" t="str">
        <f>IFERROR(INDEX($M$4:$W$247,$AA216,COLUMNS($M$3:W215)),"")</f>
        <v>Abahani</v>
      </c>
      <c r="M216" s="23">
        <v>213</v>
      </c>
      <c r="N216" s="8">
        <v>42959</v>
      </c>
      <c r="O216" s="14">
        <v>3</v>
      </c>
      <c r="P216" s="23" t="s">
        <v>9</v>
      </c>
      <c r="Q216" s="15" t="s">
        <v>10</v>
      </c>
      <c r="R216" s="19" t="s">
        <v>20</v>
      </c>
      <c r="S216" s="19" t="s">
        <v>15</v>
      </c>
      <c r="T216" s="9">
        <v>0.70833333333333337</v>
      </c>
      <c r="U216" s="9">
        <v>0.85416666666666674</v>
      </c>
      <c r="V216" s="10" t="s">
        <v>65</v>
      </c>
      <c r="W216" s="10" t="s">
        <v>23</v>
      </c>
      <c r="X216">
        <f t="shared" si="9"/>
        <v>0</v>
      </c>
      <c r="Y216">
        <f>ROWS($M$4:$M216)</f>
        <v>213</v>
      </c>
      <c r="Z216">
        <f t="shared" si="10"/>
        <v>213</v>
      </c>
      <c r="AA216">
        <f t="shared" si="11"/>
        <v>213</v>
      </c>
      <c r="AB216"/>
    </row>
    <row r="217" spans="1:28" ht="20.100000000000001" customHeight="1" x14ac:dyDescent="0.25">
      <c r="A217" s="23">
        <f>IFERROR(INDEX($M$4:$W$247,$AA217,COLUMNS($M$3:M216)),"")</f>
        <v>214</v>
      </c>
      <c r="B217" s="8">
        <f>IFERROR(INDEX($M$4:$W$247,$AA217,COLUMNS($M$3:N216)),"")</f>
        <v>42959</v>
      </c>
      <c r="C217" s="14">
        <f>IFERROR(INDEX($M$4:$W$247,$AA217,COLUMNS($M$3:O216)),"")</f>
        <v>2</v>
      </c>
      <c r="D217" s="23" t="str">
        <f>IFERROR(INDEX($M$4:$W$247,$AA217,COLUMNS($M$3:P216)),"")</f>
        <v>Saturday</v>
      </c>
      <c r="E217" s="58" t="str">
        <f>IFERROR(INDEX($M$4:$W$247,$AA217,COLUMNS($M$3:Q216)),"")</f>
        <v>Saskatoon</v>
      </c>
      <c r="F217" s="58" t="str">
        <f>IFERROR(INDEX($M$4:$W$247,$AA217,COLUMNS($M$3:R216)),"")</f>
        <v>New Ground</v>
      </c>
      <c r="G217" s="58" t="str">
        <f>IFERROR(INDEX($M$4:$W$247,$AA217,COLUMNS($M$3:S216)),"")</f>
        <v>T20 Saskatoon</v>
      </c>
      <c r="H217" s="126">
        <f>IFERROR(INDEX($M$4:$W$247,$AA217,COLUMNS($M$3:T216)),"")</f>
        <v>0.54166666666666663</v>
      </c>
      <c r="I217" s="126">
        <f>IFERROR(INDEX($M$4:$W$247,$AA217,COLUMNS($M$3:U216)),"")</f>
        <v>0.6875</v>
      </c>
      <c r="J217" s="127" t="str">
        <f>IFERROR(INDEX($M$4:$W$247,$AA217,COLUMNS($M$3:V216)),"")</f>
        <v>Warriors</v>
      </c>
      <c r="K217" s="127" t="str">
        <f>IFERROR(INDEX($M$4:$W$247,$AA217,COLUMNS($M$3:W216)),"")</f>
        <v>Challengers</v>
      </c>
      <c r="M217" s="23">
        <v>214</v>
      </c>
      <c r="N217" s="8">
        <v>42959</v>
      </c>
      <c r="O217" s="14">
        <v>2</v>
      </c>
      <c r="P217" s="23" t="s">
        <v>9</v>
      </c>
      <c r="Q217" s="18" t="s">
        <v>27</v>
      </c>
      <c r="R217" s="22" t="s">
        <v>43</v>
      </c>
      <c r="S217" s="22" t="s">
        <v>45</v>
      </c>
      <c r="T217" s="9">
        <v>0.54166666666666663</v>
      </c>
      <c r="U217" s="9">
        <v>0.6875</v>
      </c>
      <c r="V217" s="10" t="s">
        <v>35</v>
      </c>
      <c r="W217" s="10" t="s">
        <v>49</v>
      </c>
      <c r="X217">
        <f t="shared" si="9"/>
        <v>0</v>
      </c>
      <c r="Y217">
        <f>ROWS($M$4:$M217)</f>
        <v>214</v>
      </c>
      <c r="Z217">
        <f t="shared" si="10"/>
        <v>214</v>
      </c>
      <c r="AA217">
        <f t="shared" si="11"/>
        <v>214</v>
      </c>
      <c r="AB217"/>
    </row>
    <row r="218" spans="1:28" ht="20.100000000000001" customHeight="1" x14ac:dyDescent="0.25">
      <c r="A218" s="23">
        <f>IFERROR(INDEX($M$4:$W$247,$AA218,COLUMNS($M$3:M217)),"")</f>
        <v>215</v>
      </c>
      <c r="B218" s="8">
        <f>IFERROR(INDEX($M$4:$W$247,$AA218,COLUMNS($M$3:N217)),"")</f>
        <v>42959</v>
      </c>
      <c r="C218" s="14">
        <f>IFERROR(INDEX($M$4:$W$247,$AA218,COLUMNS($M$3:O217)),"")</f>
        <v>3</v>
      </c>
      <c r="D218" s="23" t="str">
        <f>IFERROR(INDEX($M$4:$W$247,$AA218,COLUMNS($M$3:P217)),"")</f>
        <v>Saturday</v>
      </c>
      <c r="E218" s="58" t="str">
        <f>IFERROR(INDEX($M$4:$W$247,$AA218,COLUMNS($M$3:Q217)),"")</f>
        <v>Saskatoon</v>
      </c>
      <c r="F218" s="58" t="str">
        <f>IFERROR(INDEX($M$4:$W$247,$AA218,COLUMNS($M$3:R217)),"")</f>
        <v>New Ground</v>
      </c>
      <c r="G218" s="58" t="str">
        <f>IFERROR(INDEX($M$4:$W$247,$AA218,COLUMNS($M$3:S217)),"")</f>
        <v>T20 Saskatoon</v>
      </c>
      <c r="H218" s="126">
        <f>IFERROR(INDEX($M$4:$W$247,$AA218,COLUMNS($M$3:T217)),"")</f>
        <v>0.70833333333333337</v>
      </c>
      <c r="I218" s="126">
        <f>IFERROR(INDEX($M$4:$W$247,$AA218,COLUMNS($M$3:U217)),"")</f>
        <v>0.85416666666666674</v>
      </c>
      <c r="J218" s="127" t="str">
        <f>IFERROR(INDEX($M$4:$W$247,$AA218,COLUMNS($M$3:V217)),"")</f>
        <v>Kingsmen XI</v>
      </c>
      <c r="K218" s="127" t="str">
        <f>IFERROR(INDEX($M$4:$W$247,$AA218,COLUMNS($M$3:W217)),"")</f>
        <v>Bulls</v>
      </c>
      <c r="M218" s="23">
        <v>215</v>
      </c>
      <c r="N218" s="8">
        <v>42959</v>
      </c>
      <c r="O218" s="14">
        <v>3</v>
      </c>
      <c r="P218" s="23" t="s">
        <v>9</v>
      </c>
      <c r="Q218" s="18" t="s">
        <v>27</v>
      </c>
      <c r="R218" s="22" t="s">
        <v>43</v>
      </c>
      <c r="S218" s="22" t="s">
        <v>45</v>
      </c>
      <c r="T218" s="9">
        <v>0.70833333333333337</v>
      </c>
      <c r="U218" s="9">
        <v>0.85416666666666674</v>
      </c>
      <c r="V218" s="10" t="s">
        <v>68</v>
      </c>
      <c r="W218" s="10" t="s">
        <v>51</v>
      </c>
      <c r="X218">
        <f t="shared" si="9"/>
        <v>0</v>
      </c>
      <c r="Y218">
        <f>ROWS($M$4:$M218)</f>
        <v>215</v>
      </c>
      <c r="Z218">
        <f t="shared" si="10"/>
        <v>215</v>
      </c>
      <c r="AA218">
        <f t="shared" si="11"/>
        <v>215</v>
      </c>
      <c r="AB218"/>
    </row>
    <row r="219" spans="1:28" ht="20.100000000000001" customHeight="1" x14ac:dyDescent="0.25">
      <c r="A219" s="23">
        <f>IFERROR(INDEX($M$4:$W$247,$AA219,COLUMNS($M$3:M218)),"")</f>
        <v>216</v>
      </c>
      <c r="B219" s="8">
        <f>IFERROR(INDEX($M$4:$W$247,$AA219,COLUMNS($M$3:N218)),"")</f>
        <v>42959</v>
      </c>
      <c r="C219" s="14">
        <f>IFERROR(INDEX($M$4:$W$247,$AA219,COLUMNS($M$3:O218)),"")</f>
        <v>2</v>
      </c>
      <c r="D219" s="23" t="str">
        <f>IFERROR(INDEX($M$4:$W$247,$AA219,COLUMNS($M$3:P218)),"")</f>
        <v>Saturday</v>
      </c>
      <c r="E219" s="58" t="str">
        <f>IFERROR(INDEX($M$4:$W$247,$AA219,COLUMNS($M$3:Q218)),"")</f>
        <v>Saskatoon</v>
      </c>
      <c r="F219" s="58" t="str">
        <f>IFERROR(INDEX($M$4:$W$247,$AA219,COLUMNS($M$3:R218)),"")</f>
        <v>Pierre Radisson</v>
      </c>
      <c r="G219" s="58" t="str">
        <f>IFERROR(INDEX($M$4:$W$247,$AA219,COLUMNS($M$3:S218)),"")</f>
        <v>ODP DIV I</v>
      </c>
      <c r="H219" s="126">
        <f>IFERROR(INDEX($M$4:$W$247,$AA219,COLUMNS($M$3:T218)),"")</f>
        <v>0.52083333333333337</v>
      </c>
      <c r="I219" s="126">
        <f>IFERROR(INDEX($M$4:$W$247,$AA219,COLUMNS($M$3:U218)),"")</f>
        <v>0.85416666666666663</v>
      </c>
      <c r="J219" s="127" t="str">
        <f>IFERROR(INDEX($M$4:$W$247,$AA219,COLUMNS($M$3:V218)),"")</f>
        <v>Stars</v>
      </c>
      <c r="K219" s="127" t="str">
        <f>IFERROR(INDEX($M$4:$W$247,$AA219,COLUMNS($M$3:W218)),"")</f>
        <v>Cavaliers Ice</v>
      </c>
      <c r="M219" s="23">
        <v>216</v>
      </c>
      <c r="N219" s="8">
        <v>42959</v>
      </c>
      <c r="O219" s="14">
        <v>2</v>
      </c>
      <c r="P219" s="23" t="s">
        <v>9</v>
      </c>
      <c r="Q219" s="16" t="s">
        <v>27</v>
      </c>
      <c r="R219" s="16" t="s">
        <v>28</v>
      </c>
      <c r="S219" s="16" t="s">
        <v>33</v>
      </c>
      <c r="T219" s="9">
        <v>0.52083333333333337</v>
      </c>
      <c r="U219" s="9">
        <v>0.85416666666666663</v>
      </c>
      <c r="V219" s="10" t="s">
        <v>34</v>
      </c>
      <c r="W219" s="10" t="s">
        <v>177</v>
      </c>
      <c r="X219">
        <f t="shared" si="9"/>
        <v>0</v>
      </c>
      <c r="Y219">
        <f>ROWS($M$4:$M219)</f>
        <v>216</v>
      </c>
      <c r="Z219">
        <f t="shared" si="10"/>
        <v>216</v>
      </c>
      <c r="AA219">
        <f t="shared" si="11"/>
        <v>216</v>
      </c>
      <c r="AB219"/>
    </row>
    <row r="220" spans="1:28" ht="20.100000000000001" customHeight="1" x14ac:dyDescent="0.25">
      <c r="A220" s="23">
        <f>IFERROR(INDEX($M$4:$W$247,$AA220,COLUMNS($M$3:M219)),"")</f>
        <v>217</v>
      </c>
      <c r="B220" s="8">
        <f>IFERROR(INDEX($M$4:$W$247,$AA220,COLUMNS($M$3:N219)),"")</f>
        <v>42960</v>
      </c>
      <c r="C220" s="14">
        <f>IFERROR(INDEX($M$4:$W$247,$AA220,COLUMNS($M$3:O219)),"")</f>
        <v>2</v>
      </c>
      <c r="D220" s="23" t="str">
        <f>IFERROR(INDEX($M$4:$W$247,$AA220,COLUMNS($M$3:P219)),"")</f>
        <v>Sunday</v>
      </c>
      <c r="E220" s="58" t="str">
        <f>IFERROR(INDEX($M$4:$W$247,$AA220,COLUMNS($M$3:Q219)),"")</f>
        <v>Regina</v>
      </c>
      <c r="F220" s="58" t="str">
        <f>IFERROR(INDEX($M$4:$W$247,$AA220,COLUMNS($M$3:R219)),"")</f>
        <v>Douglas</v>
      </c>
      <c r="G220" s="58" t="str">
        <f>IFERROR(INDEX($M$4:$W$247,$AA220,COLUMNS($M$3:S219)),"")</f>
        <v>ODP DIV I</v>
      </c>
      <c r="H220" s="126">
        <f>IFERROR(INDEX($M$4:$W$247,$AA220,COLUMNS($M$3:T219)),"")</f>
        <v>0.375</v>
      </c>
      <c r="I220" s="126">
        <f>IFERROR(INDEX($M$4:$W$247,$AA220,COLUMNS($M$3:U219)),"")</f>
        <v>0.70833333333333337</v>
      </c>
      <c r="J220" s="127" t="str">
        <f>IFERROR(INDEX($M$4:$W$247,$AA220,COLUMNS($M$3:V219)),"")</f>
        <v>Strykers</v>
      </c>
      <c r="K220" s="127" t="str">
        <f>IFERROR(INDEX($M$4:$W$247,$AA220,COLUMNS($M$3:W219)),"")</f>
        <v>Stallions</v>
      </c>
      <c r="M220" s="23">
        <v>217</v>
      </c>
      <c r="N220" s="8">
        <v>42960</v>
      </c>
      <c r="O220" s="14">
        <v>2</v>
      </c>
      <c r="P220" s="23" t="s">
        <v>29</v>
      </c>
      <c r="Q220" s="17" t="s">
        <v>10</v>
      </c>
      <c r="R220" s="16" t="s">
        <v>11</v>
      </c>
      <c r="S220" s="16" t="s">
        <v>33</v>
      </c>
      <c r="T220" s="9">
        <v>0.375</v>
      </c>
      <c r="U220" s="9">
        <v>0.70833333333333337</v>
      </c>
      <c r="V220" s="10" t="s">
        <v>22</v>
      </c>
      <c r="W220" s="10" t="s">
        <v>24</v>
      </c>
      <c r="X220">
        <f t="shared" si="9"/>
        <v>0</v>
      </c>
      <c r="Y220">
        <f>ROWS($M$4:$M220)</f>
        <v>217</v>
      </c>
      <c r="Z220">
        <f t="shared" si="10"/>
        <v>217</v>
      </c>
      <c r="AA220">
        <f t="shared" si="11"/>
        <v>217</v>
      </c>
      <c r="AB220"/>
    </row>
    <row r="221" spans="1:28" ht="20.100000000000001" customHeight="1" x14ac:dyDescent="0.25">
      <c r="A221" s="23">
        <f>IFERROR(INDEX($M$4:$W$247,$AA221,COLUMNS($M$3:M220)),"")</f>
        <v>218</v>
      </c>
      <c r="B221" s="8">
        <f>IFERROR(INDEX($M$4:$W$247,$AA221,COLUMNS($M$3:N220)),"")</f>
        <v>42960</v>
      </c>
      <c r="C221" s="14">
        <f>IFERROR(INDEX($M$4:$W$247,$AA221,COLUMNS($M$3:O220)),"")</f>
        <v>2</v>
      </c>
      <c r="D221" s="23" t="str">
        <f>IFERROR(INDEX($M$4:$W$247,$AA221,COLUMNS($M$3:P220)),"")</f>
        <v>Sunday</v>
      </c>
      <c r="E221" s="58" t="str">
        <f>IFERROR(INDEX($M$4:$W$247,$AA221,COLUMNS($M$3:Q220)),"")</f>
        <v>Regina</v>
      </c>
      <c r="F221" s="58" t="str">
        <f>IFERROR(INDEX($M$4:$W$247,$AA221,COLUMNS($M$3:R220)),"")</f>
        <v>Grassick</v>
      </c>
      <c r="G221" s="58" t="str">
        <f>IFERROR(INDEX($M$4:$W$247,$AA221,COLUMNS($M$3:S220)),"")</f>
        <v>T20 Group 2</v>
      </c>
      <c r="H221" s="126">
        <f>IFERROR(INDEX($M$4:$W$247,$AA221,COLUMNS($M$3:T220)),"")</f>
        <v>0.54166666666666663</v>
      </c>
      <c r="I221" s="126">
        <f>IFERROR(INDEX($M$4:$W$247,$AA221,COLUMNS($M$3:U220)),"")</f>
        <v>0.6875</v>
      </c>
      <c r="J221" s="127" t="str">
        <f>IFERROR(INDEX($M$4:$W$247,$AA221,COLUMNS($M$3:V220)),"")</f>
        <v>Abahani</v>
      </c>
      <c r="K221" s="127" t="str">
        <f>IFERROR(INDEX($M$4:$W$247,$AA221,COLUMNS($M$3:W220)),"")</f>
        <v>Rebels</v>
      </c>
      <c r="M221" s="23">
        <v>218</v>
      </c>
      <c r="N221" s="8">
        <v>42960</v>
      </c>
      <c r="O221" s="14">
        <v>2</v>
      </c>
      <c r="P221" s="23" t="s">
        <v>29</v>
      </c>
      <c r="Q221" s="15" t="s">
        <v>10</v>
      </c>
      <c r="R221" s="19" t="s">
        <v>20</v>
      </c>
      <c r="S221" s="19" t="s">
        <v>15</v>
      </c>
      <c r="T221" s="9">
        <v>0.54166666666666663</v>
      </c>
      <c r="U221" s="9">
        <v>0.6875</v>
      </c>
      <c r="V221" s="10" t="s">
        <v>23</v>
      </c>
      <c r="W221" s="10" t="s">
        <v>26</v>
      </c>
      <c r="X221">
        <f t="shared" si="9"/>
        <v>0</v>
      </c>
      <c r="Y221">
        <f>ROWS($M$4:$M221)</f>
        <v>218</v>
      </c>
      <c r="Z221">
        <f t="shared" si="10"/>
        <v>218</v>
      </c>
      <c r="AA221">
        <f t="shared" si="11"/>
        <v>218</v>
      </c>
      <c r="AB221"/>
    </row>
    <row r="222" spans="1:28" ht="20.100000000000001" customHeight="1" x14ac:dyDescent="0.25">
      <c r="A222" s="23">
        <f>IFERROR(INDEX($M$4:$W$247,$AA222,COLUMNS($M$3:M221)),"")</f>
        <v>219</v>
      </c>
      <c r="B222" s="8">
        <f>IFERROR(INDEX($M$4:$W$247,$AA222,COLUMNS($M$3:N221)),"")</f>
        <v>42960</v>
      </c>
      <c r="C222" s="14">
        <f>IFERROR(INDEX($M$4:$W$247,$AA222,COLUMNS($M$3:O221)),"")</f>
        <v>3</v>
      </c>
      <c r="D222" s="23" t="str">
        <f>IFERROR(INDEX($M$4:$W$247,$AA222,COLUMNS($M$3:P221)),"")</f>
        <v>Sunday</v>
      </c>
      <c r="E222" s="58" t="str">
        <f>IFERROR(INDEX($M$4:$W$247,$AA222,COLUMNS($M$3:Q221)),"")</f>
        <v>Regina</v>
      </c>
      <c r="F222" s="58" t="str">
        <f>IFERROR(INDEX($M$4:$W$247,$AA222,COLUMNS($M$3:R221)),"")</f>
        <v>Grassick</v>
      </c>
      <c r="G222" s="58" t="str">
        <f>IFERROR(INDEX($M$4:$W$247,$AA222,COLUMNS($M$3:S221)),"")</f>
        <v>T20 Group 1</v>
      </c>
      <c r="H222" s="126">
        <f>IFERROR(INDEX($M$4:$W$247,$AA222,COLUMNS($M$3:T221)),"")</f>
        <v>0.70833333333333337</v>
      </c>
      <c r="I222" s="126">
        <f>IFERROR(INDEX($M$4:$W$247,$AA222,COLUMNS($M$3:U221)),"")</f>
        <v>0.85416666666666674</v>
      </c>
      <c r="J222" s="127" t="str">
        <f>IFERROR(INDEX($M$4:$W$247,$AA222,COLUMNS($M$3:V221)),"")</f>
        <v>Cavaliers Fire</v>
      </c>
      <c r="K222" s="127" t="str">
        <f>IFERROR(INDEX($M$4:$W$247,$AA222,COLUMNS($M$3:W221)),"")</f>
        <v>Royals</v>
      </c>
      <c r="M222" s="23">
        <v>219</v>
      </c>
      <c r="N222" s="8">
        <v>42960</v>
      </c>
      <c r="O222" s="14">
        <v>3</v>
      </c>
      <c r="P222" s="23" t="s">
        <v>29</v>
      </c>
      <c r="Q222" s="15" t="s">
        <v>10</v>
      </c>
      <c r="R222" s="18" t="s">
        <v>20</v>
      </c>
      <c r="S222" s="18" t="s">
        <v>12</v>
      </c>
      <c r="T222" s="9">
        <v>0.70833333333333337</v>
      </c>
      <c r="U222" s="9">
        <v>0.85416666666666674</v>
      </c>
      <c r="V222" s="10" t="s">
        <v>64</v>
      </c>
      <c r="W222" s="10" t="s">
        <v>19</v>
      </c>
      <c r="X222">
        <f t="shared" si="9"/>
        <v>0</v>
      </c>
      <c r="Y222">
        <f>ROWS($M$4:$M222)</f>
        <v>219</v>
      </c>
      <c r="Z222">
        <f t="shared" si="10"/>
        <v>219</v>
      </c>
      <c r="AA222">
        <f t="shared" si="11"/>
        <v>219</v>
      </c>
      <c r="AB222"/>
    </row>
    <row r="223" spans="1:28" ht="20.100000000000001" customHeight="1" x14ac:dyDescent="0.25">
      <c r="A223" s="23">
        <f>IFERROR(INDEX($M$4:$W$247,$AA223,COLUMNS($M$3:M222)),"")</f>
        <v>220</v>
      </c>
      <c r="B223" s="8">
        <f>IFERROR(INDEX($M$4:$W$247,$AA223,COLUMNS($M$3:N222)),"")</f>
        <v>42960</v>
      </c>
      <c r="C223" s="14">
        <f>IFERROR(INDEX($M$4:$W$247,$AA223,COLUMNS($M$3:O222)),"")</f>
        <v>1</v>
      </c>
      <c r="D223" s="23" t="str">
        <f>IFERROR(INDEX($M$4:$W$247,$AA223,COLUMNS($M$3:P222)),"")</f>
        <v>Sunday</v>
      </c>
      <c r="E223" s="58" t="str">
        <f>IFERROR(INDEX($M$4:$W$247,$AA223,COLUMNS($M$3:Q222)),"")</f>
        <v>Saskatoon</v>
      </c>
      <c r="F223" s="58" t="str">
        <f>IFERROR(INDEX($M$4:$W$247,$AA223,COLUMNS($M$3:R222)),"")</f>
        <v>New Ground</v>
      </c>
      <c r="G223" s="58" t="str">
        <f>IFERROR(INDEX($M$4:$W$247,$AA223,COLUMNS($M$3:S222)),"")</f>
        <v>T20 Saskatoon</v>
      </c>
      <c r="H223" s="126">
        <f>IFERROR(INDEX($M$4:$W$247,$AA223,COLUMNS($M$3:T222)),"")</f>
        <v>0.375</v>
      </c>
      <c r="I223" s="126">
        <f>IFERROR(INDEX($M$4:$W$247,$AA223,COLUMNS($M$3:U222)),"")</f>
        <v>0.52083333333333337</v>
      </c>
      <c r="J223" s="127" t="str">
        <f>IFERROR(INDEX($M$4:$W$247,$AA223,COLUMNS($M$3:V222)),"")</f>
        <v>Warriors</v>
      </c>
      <c r="K223" s="127" t="str">
        <f>IFERROR(INDEX($M$4:$W$247,$AA223,COLUMNS($M$3:W222)),"")</f>
        <v>PA Pythons</v>
      </c>
      <c r="M223" s="23">
        <v>220</v>
      </c>
      <c r="N223" s="8">
        <v>42960</v>
      </c>
      <c r="O223" s="14">
        <v>1</v>
      </c>
      <c r="P223" s="23" t="s">
        <v>29</v>
      </c>
      <c r="Q223" s="18" t="s">
        <v>27</v>
      </c>
      <c r="R223" s="22" t="s">
        <v>43</v>
      </c>
      <c r="S223" s="22" t="s">
        <v>45</v>
      </c>
      <c r="T223" s="9">
        <v>0.375</v>
      </c>
      <c r="U223" s="9">
        <v>0.52083333333333337</v>
      </c>
      <c r="V223" s="10" t="s">
        <v>35</v>
      </c>
      <c r="W223" s="10" t="s">
        <v>173</v>
      </c>
      <c r="X223">
        <f t="shared" si="9"/>
        <v>0</v>
      </c>
      <c r="Y223">
        <f>ROWS($M$4:$M223)</f>
        <v>220</v>
      </c>
      <c r="Z223">
        <f t="shared" si="10"/>
        <v>220</v>
      </c>
      <c r="AA223">
        <f t="shared" si="11"/>
        <v>220</v>
      </c>
      <c r="AB223"/>
    </row>
    <row r="224" spans="1:28" ht="20.100000000000001" customHeight="1" x14ac:dyDescent="0.25">
      <c r="A224" s="23">
        <f>IFERROR(INDEX($M$4:$W$247,$AA224,COLUMNS($M$3:M223)),"")</f>
        <v>221</v>
      </c>
      <c r="B224" s="8">
        <f>IFERROR(INDEX($M$4:$W$247,$AA224,COLUMNS($M$3:N223)),"")</f>
        <v>42960</v>
      </c>
      <c r="C224" s="14">
        <f>IFERROR(INDEX($M$4:$W$247,$AA224,COLUMNS($M$3:O223)),"")</f>
        <v>2</v>
      </c>
      <c r="D224" s="23" t="str">
        <f>IFERROR(INDEX($M$4:$W$247,$AA224,COLUMNS($M$3:P223)),"")</f>
        <v>Sunday</v>
      </c>
      <c r="E224" s="58" t="str">
        <f>IFERROR(INDEX($M$4:$W$247,$AA224,COLUMNS($M$3:Q223)),"")</f>
        <v>Saskatoon</v>
      </c>
      <c r="F224" s="58" t="str">
        <f>IFERROR(INDEX($M$4:$W$247,$AA224,COLUMNS($M$3:R223)),"")</f>
        <v>New Ground</v>
      </c>
      <c r="G224" s="58" t="str">
        <f>IFERROR(INDEX($M$4:$W$247,$AA224,COLUMNS($M$3:S223)),"")</f>
        <v>T20 Saskatoon</v>
      </c>
      <c r="H224" s="126">
        <f>IFERROR(INDEX($M$4:$W$247,$AA224,COLUMNS($M$3:T223)),"")</f>
        <v>0.54166666666666663</v>
      </c>
      <c r="I224" s="126">
        <f>IFERROR(INDEX($M$4:$W$247,$AA224,COLUMNS($M$3:U223)),"")</f>
        <v>0.6875</v>
      </c>
      <c r="J224" s="127" t="str">
        <f>IFERROR(INDEX($M$4:$W$247,$AA224,COLUMNS($M$3:V223)),"")</f>
        <v>Kingsmen XI</v>
      </c>
      <c r="K224" s="127" t="str">
        <f>IFERROR(INDEX($M$4:$W$247,$AA224,COLUMNS($M$3:W223)),"")</f>
        <v>Tigers</v>
      </c>
      <c r="M224" s="23">
        <v>221</v>
      </c>
      <c r="N224" s="8">
        <v>42960</v>
      </c>
      <c r="O224" s="14">
        <v>2</v>
      </c>
      <c r="P224" s="23" t="s">
        <v>29</v>
      </c>
      <c r="Q224" s="18" t="s">
        <v>27</v>
      </c>
      <c r="R224" s="22" t="s">
        <v>43</v>
      </c>
      <c r="S224" s="22" t="s">
        <v>45</v>
      </c>
      <c r="T224" s="9">
        <v>0.54166666666666663</v>
      </c>
      <c r="U224" s="9">
        <v>0.6875</v>
      </c>
      <c r="V224" s="10" t="s">
        <v>68</v>
      </c>
      <c r="W224" s="10" t="s">
        <v>46</v>
      </c>
      <c r="X224">
        <f t="shared" si="9"/>
        <v>0</v>
      </c>
      <c r="Y224">
        <f>ROWS($M$4:$M224)</f>
        <v>221</v>
      </c>
      <c r="Z224">
        <f t="shared" si="10"/>
        <v>221</v>
      </c>
      <c r="AA224">
        <f t="shared" si="11"/>
        <v>221</v>
      </c>
      <c r="AB224"/>
    </row>
    <row r="225" spans="1:28" ht="20.100000000000001" customHeight="1" x14ac:dyDescent="0.25">
      <c r="A225" s="23">
        <f>IFERROR(INDEX($M$4:$W$247,$AA225,COLUMNS($M$3:M224)),"")</f>
        <v>222</v>
      </c>
      <c r="B225" s="8">
        <f>IFERROR(INDEX($M$4:$W$247,$AA225,COLUMNS($M$3:N224)),"")</f>
        <v>42960</v>
      </c>
      <c r="C225" s="14">
        <f>IFERROR(INDEX($M$4:$W$247,$AA225,COLUMNS($M$3:O224)),"")</f>
        <v>3</v>
      </c>
      <c r="D225" s="23" t="str">
        <f>IFERROR(INDEX($M$4:$W$247,$AA225,COLUMNS($M$3:P224)),"")</f>
        <v>Sunday</v>
      </c>
      <c r="E225" s="58" t="str">
        <f>IFERROR(INDEX($M$4:$W$247,$AA225,COLUMNS($M$3:Q224)),"")</f>
        <v>Saskatoon</v>
      </c>
      <c r="F225" s="58" t="str">
        <f>IFERROR(INDEX($M$4:$W$247,$AA225,COLUMNS($M$3:R224)),"")</f>
        <v>New Ground</v>
      </c>
      <c r="G225" s="58" t="str">
        <f>IFERROR(INDEX($M$4:$W$247,$AA225,COLUMNS($M$3:S224)),"")</f>
        <v>T20 Saskatoon</v>
      </c>
      <c r="H225" s="126">
        <f>IFERROR(INDEX($M$4:$W$247,$AA225,COLUMNS($M$3:T224)),"")</f>
        <v>0.70833333333333337</v>
      </c>
      <c r="I225" s="126">
        <f>IFERROR(INDEX($M$4:$W$247,$AA225,COLUMNS($M$3:U224)),"")</f>
        <v>0.85416666666666674</v>
      </c>
      <c r="J225" s="127" t="str">
        <f>IFERROR(INDEX($M$4:$W$247,$AA225,COLUMNS($M$3:V224)),"")</f>
        <v>Knight Riders</v>
      </c>
      <c r="K225" s="127" t="str">
        <f>IFERROR(INDEX($M$4:$W$247,$AA225,COLUMNS($M$3:W224)),"")</f>
        <v>Stars</v>
      </c>
      <c r="M225" s="23">
        <v>222</v>
      </c>
      <c r="N225" s="8">
        <v>42960</v>
      </c>
      <c r="O225" s="14">
        <v>3</v>
      </c>
      <c r="P225" s="23" t="s">
        <v>29</v>
      </c>
      <c r="Q225" s="18" t="s">
        <v>27</v>
      </c>
      <c r="R225" s="22" t="s">
        <v>43</v>
      </c>
      <c r="S225" s="22" t="s">
        <v>45</v>
      </c>
      <c r="T225" s="9">
        <v>0.70833333333333337</v>
      </c>
      <c r="U225" s="9">
        <v>0.85416666666666674</v>
      </c>
      <c r="V225" s="10" t="s">
        <v>48</v>
      </c>
      <c r="W225" s="10" t="s">
        <v>34</v>
      </c>
      <c r="X225">
        <f t="shared" si="9"/>
        <v>0</v>
      </c>
      <c r="Y225">
        <f>ROWS($M$4:$M225)</f>
        <v>222</v>
      </c>
      <c r="Z225">
        <f t="shared" si="10"/>
        <v>222</v>
      </c>
      <c r="AA225">
        <f t="shared" si="11"/>
        <v>222</v>
      </c>
      <c r="AB225"/>
    </row>
    <row r="226" spans="1:28" ht="20.100000000000001" customHeight="1" x14ac:dyDescent="0.25">
      <c r="A226" s="23">
        <f>IFERROR(INDEX($M$4:$W$247,$AA226,COLUMNS($M$3:M225)),"")</f>
        <v>223</v>
      </c>
      <c r="B226" s="8">
        <f>IFERROR(INDEX($M$4:$W$247,$AA226,COLUMNS($M$3:N225)),"")</f>
        <v>42960</v>
      </c>
      <c r="C226" s="14">
        <f>IFERROR(INDEX($M$4:$W$247,$AA226,COLUMNS($M$3:O225)),"")</f>
        <v>2</v>
      </c>
      <c r="D226" s="23" t="str">
        <f>IFERROR(INDEX($M$4:$W$247,$AA226,COLUMNS($M$3:P225)),"")</f>
        <v>Sunday</v>
      </c>
      <c r="E226" s="58" t="str">
        <f>IFERROR(INDEX($M$4:$W$247,$AA226,COLUMNS($M$3:Q225)),"")</f>
        <v>Saskatoon</v>
      </c>
      <c r="F226" s="58" t="str">
        <f>IFERROR(INDEX($M$4:$W$247,$AA226,COLUMNS($M$3:R225)),"")</f>
        <v>Pierre Radisson</v>
      </c>
      <c r="G226" s="58" t="str">
        <f>IFERROR(INDEX($M$4:$W$247,$AA226,COLUMNS($M$3:S225)),"")</f>
        <v>ODP DIV II</v>
      </c>
      <c r="H226" s="126">
        <f>IFERROR(INDEX($M$4:$W$247,$AA226,COLUMNS($M$3:T225)),"")</f>
        <v>0.42708333333333331</v>
      </c>
      <c r="I226" s="126">
        <f>IFERROR(INDEX($M$4:$W$247,$AA226,COLUMNS($M$3:U225)),"")</f>
        <v>0.69791666666666663</v>
      </c>
      <c r="J226" s="127" t="str">
        <f>IFERROR(INDEX($M$4:$W$247,$AA226,COLUMNS($M$3:V225)),"")</f>
        <v>Hamptons</v>
      </c>
      <c r="K226" s="127" t="str">
        <f>IFERROR(INDEX($M$4:$W$247,$AA226,COLUMNS($M$3:W225)),"")</f>
        <v>Sloggers</v>
      </c>
      <c r="M226" s="23">
        <v>223</v>
      </c>
      <c r="N226" s="8">
        <v>42960</v>
      </c>
      <c r="O226" s="14">
        <v>2</v>
      </c>
      <c r="P226" s="23" t="s">
        <v>29</v>
      </c>
      <c r="Q226" s="16" t="s">
        <v>27</v>
      </c>
      <c r="R226" s="21" t="s">
        <v>28</v>
      </c>
      <c r="S226" s="21" t="s">
        <v>40</v>
      </c>
      <c r="T226" s="9">
        <v>0.42708333333333331</v>
      </c>
      <c r="U226" s="9">
        <v>0.69791666666666663</v>
      </c>
      <c r="V226" s="10" t="s">
        <v>41</v>
      </c>
      <c r="W226" s="10" t="s">
        <v>18</v>
      </c>
      <c r="X226">
        <f t="shared" si="9"/>
        <v>0</v>
      </c>
      <c r="Y226">
        <f>ROWS($M$4:$M226)</f>
        <v>223</v>
      </c>
      <c r="Z226">
        <f t="shared" si="10"/>
        <v>223</v>
      </c>
      <c r="AA226">
        <f t="shared" si="11"/>
        <v>223</v>
      </c>
      <c r="AB226"/>
    </row>
    <row r="227" spans="1:28" ht="20.100000000000001" customHeight="1" x14ac:dyDescent="0.25">
      <c r="A227" s="23">
        <f>IFERROR(INDEX($M$4:$W$247,$AA227,COLUMNS($M$3:M226)),"")</f>
        <v>224</v>
      </c>
      <c r="B227" s="8">
        <f>IFERROR(INDEX($M$4:$W$247,$AA227,COLUMNS($M$3:N226)),"")</f>
        <v>42964</v>
      </c>
      <c r="C227" s="14">
        <f>IFERROR(INDEX($M$4:$W$247,$AA227,COLUMNS($M$3:O226)),"")</f>
        <v>3</v>
      </c>
      <c r="D227" s="23" t="str">
        <f>IFERROR(INDEX($M$4:$W$247,$AA227,COLUMNS($M$3:P226)),"")</f>
        <v>Thursday</v>
      </c>
      <c r="E227" s="58" t="str">
        <f>IFERROR(INDEX($M$4:$W$247,$AA227,COLUMNS($M$3:Q226)),"")</f>
        <v>Regina</v>
      </c>
      <c r="F227" s="58" t="str">
        <f>IFERROR(INDEX($M$4:$W$247,$AA227,COLUMNS($M$3:R226)),"")</f>
        <v>Douglas</v>
      </c>
      <c r="G227" s="58" t="str">
        <f>IFERROR(INDEX($M$4:$W$247,$AA227,COLUMNS($M$3:S226)),"")</f>
        <v>T20 Group 1</v>
      </c>
      <c r="H227" s="126">
        <f>IFERROR(INDEX($M$4:$W$247,$AA227,COLUMNS($M$3:T226)),"")</f>
        <v>0.70833333333333337</v>
      </c>
      <c r="I227" s="126">
        <f>IFERROR(INDEX($M$4:$W$247,$AA227,COLUMNS($M$3:U226)),"")</f>
        <v>0.85416666666666674</v>
      </c>
      <c r="J227" s="127" t="str">
        <f>IFERROR(INDEX($M$4:$W$247,$AA227,COLUMNS($M$3:V226)),"")</f>
        <v>Rangers</v>
      </c>
      <c r="K227" s="127" t="str">
        <f>IFERROR(INDEX($M$4:$W$247,$AA227,COLUMNS($M$3:W226)),"")</f>
        <v>Panthers</v>
      </c>
      <c r="M227" s="23">
        <v>224</v>
      </c>
      <c r="N227" s="8">
        <v>42964</v>
      </c>
      <c r="O227" s="14">
        <v>3</v>
      </c>
      <c r="P227" s="23" t="s">
        <v>38</v>
      </c>
      <c r="Q227" s="17" t="s">
        <v>10</v>
      </c>
      <c r="R227" s="18" t="s">
        <v>11</v>
      </c>
      <c r="S227" s="18" t="s">
        <v>12</v>
      </c>
      <c r="T227" s="9">
        <v>0.70833333333333337</v>
      </c>
      <c r="U227" s="9">
        <v>0.85416666666666674</v>
      </c>
      <c r="V227" s="10" t="s">
        <v>31</v>
      </c>
      <c r="W227" s="10" t="s">
        <v>16</v>
      </c>
      <c r="X227">
        <f t="shared" si="9"/>
        <v>0</v>
      </c>
      <c r="Y227">
        <f>ROWS($M$4:$M227)</f>
        <v>224</v>
      </c>
      <c r="Z227">
        <f t="shared" si="10"/>
        <v>224</v>
      </c>
      <c r="AA227">
        <f t="shared" si="11"/>
        <v>224</v>
      </c>
      <c r="AB227"/>
    </row>
    <row r="228" spans="1:28" ht="20.100000000000001" customHeight="1" x14ac:dyDescent="0.25">
      <c r="A228" s="23">
        <f>IFERROR(INDEX($M$4:$W$247,$AA228,COLUMNS($M$3:M227)),"")</f>
        <v>225</v>
      </c>
      <c r="B228" s="8">
        <f>IFERROR(INDEX($M$4:$W$247,$AA228,COLUMNS($M$3:N227)),"")</f>
        <v>42965</v>
      </c>
      <c r="C228" s="14">
        <f>IFERROR(INDEX($M$4:$W$247,$AA228,COLUMNS($M$3:O227)),"")</f>
        <v>3</v>
      </c>
      <c r="D228" s="23" t="str">
        <f>IFERROR(INDEX($M$4:$W$247,$AA228,COLUMNS($M$3:P227)),"")</f>
        <v>Friday</v>
      </c>
      <c r="E228" s="58" t="str">
        <f>IFERROR(INDEX($M$4:$W$247,$AA228,COLUMNS($M$3:Q227)),"")</f>
        <v>Regina</v>
      </c>
      <c r="F228" s="58" t="str">
        <f>IFERROR(INDEX($M$4:$W$247,$AA228,COLUMNS($M$3:R227)),"")</f>
        <v>Douglas</v>
      </c>
      <c r="G228" s="58" t="str">
        <f>IFERROR(INDEX($M$4:$W$247,$AA228,COLUMNS($M$3:S227)),"")</f>
        <v>T20 Group 1</v>
      </c>
      <c r="H228" s="126">
        <f>IFERROR(INDEX($M$4:$W$247,$AA228,COLUMNS($M$3:T227)),"")</f>
        <v>0.70833333333333337</v>
      </c>
      <c r="I228" s="126">
        <f>IFERROR(INDEX($M$4:$W$247,$AA228,COLUMNS($M$3:U227)),"")</f>
        <v>0.85416666666666674</v>
      </c>
      <c r="J228" s="127" t="str">
        <f>IFERROR(INDEX($M$4:$W$247,$AA228,COLUMNS($M$3:V227)),"")</f>
        <v>RSK</v>
      </c>
      <c r="K228" s="127" t="str">
        <f>IFERROR(INDEX($M$4:$W$247,$AA228,COLUMNS($M$3:W227)),"")</f>
        <v>Hawks</v>
      </c>
      <c r="M228" s="23">
        <v>225</v>
      </c>
      <c r="N228" s="8">
        <v>42965</v>
      </c>
      <c r="O228" s="14">
        <v>3</v>
      </c>
      <c r="P228" s="23" t="s">
        <v>39</v>
      </c>
      <c r="Q228" s="15" t="s">
        <v>10</v>
      </c>
      <c r="R228" s="20" t="s">
        <v>11</v>
      </c>
      <c r="S228" s="18" t="s">
        <v>12</v>
      </c>
      <c r="T228" s="9">
        <v>0.70833333333333337</v>
      </c>
      <c r="U228" s="9">
        <v>0.85416666666666674</v>
      </c>
      <c r="V228" s="10" t="s">
        <v>32</v>
      </c>
      <c r="W228" s="10" t="s">
        <v>25</v>
      </c>
      <c r="X228">
        <f t="shared" si="9"/>
        <v>0</v>
      </c>
      <c r="Y228">
        <f>ROWS($M$4:$M228)</f>
        <v>225</v>
      </c>
      <c r="Z228">
        <f t="shared" si="10"/>
        <v>225</v>
      </c>
      <c r="AA228">
        <f t="shared" si="11"/>
        <v>225</v>
      </c>
      <c r="AB228"/>
    </row>
    <row r="229" spans="1:28" ht="20.100000000000001" customHeight="1" x14ac:dyDescent="0.25">
      <c r="A229" s="23">
        <f>IFERROR(INDEX($M$4:$W$247,$AA229,COLUMNS($M$3:M228)),"")</f>
        <v>226</v>
      </c>
      <c r="B229" s="8">
        <f>IFERROR(INDEX($M$4:$W$247,$AA229,COLUMNS($M$3:N228)),"")</f>
        <v>42966</v>
      </c>
      <c r="C229" s="14">
        <f>IFERROR(INDEX($M$4:$W$247,$AA229,COLUMNS($M$3:O228)),"")</f>
        <v>2</v>
      </c>
      <c r="D229" s="23" t="str">
        <f>IFERROR(INDEX($M$4:$W$247,$AA229,COLUMNS($M$3:P228)),"")</f>
        <v>Saturday</v>
      </c>
      <c r="E229" s="58" t="str">
        <f>IFERROR(INDEX($M$4:$W$247,$AA229,COLUMNS($M$3:Q228)),"")</f>
        <v>Regina</v>
      </c>
      <c r="F229" s="58" t="str">
        <f>IFERROR(INDEX($M$4:$W$247,$AA229,COLUMNS($M$3:R228)),"")</f>
        <v>Douglas</v>
      </c>
      <c r="G229" s="58" t="str">
        <f>IFERROR(INDEX($M$4:$W$247,$AA229,COLUMNS($M$3:S228)),"")</f>
        <v>ODP DIV II</v>
      </c>
      <c r="H229" s="126">
        <f>IFERROR(INDEX($M$4:$W$247,$AA229,COLUMNS($M$3:T228)),"")</f>
        <v>0.42708333333333331</v>
      </c>
      <c r="I229" s="126">
        <f>IFERROR(INDEX($M$4:$W$247,$AA229,COLUMNS($M$3:U228)),"")</f>
        <v>0.69791666666666663</v>
      </c>
      <c r="J229" s="127" t="str">
        <f>IFERROR(INDEX($M$4:$W$247,$AA229,COLUMNS($M$3:V228)),"")</f>
        <v>Abahani</v>
      </c>
      <c r="K229" s="127" t="str">
        <f>IFERROR(INDEX($M$4:$W$247,$AA229,COLUMNS($M$3:W228)),"")</f>
        <v>Titans Tornado</v>
      </c>
      <c r="M229" s="23">
        <v>226</v>
      </c>
      <c r="N229" s="8">
        <v>42966</v>
      </c>
      <c r="O229" s="14">
        <v>2</v>
      </c>
      <c r="P229" s="23" t="s">
        <v>9</v>
      </c>
      <c r="Q229" s="17" t="s">
        <v>10</v>
      </c>
      <c r="R229" s="21" t="s">
        <v>11</v>
      </c>
      <c r="S229" s="21" t="s">
        <v>40</v>
      </c>
      <c r="T229" s="9">
        <v>0.42708333333333331</v>
      </c>
      <c r="U229" s="9">
        <v>0.69791666666666663</v>
      </c>
      <c r="V229" s="10" t="s">
        <v>23</v>
      </c>
      <c r="W229" s="10" t="s">
        <v>172</v>
      </c>
      <c r="X229">
        <f t="shared" si="9"/>
        <v>0</v>
      </c>
      <c r="Y229">
        <f>ROWS($M$4:$M229)</f>
        <v>226</v>
      </c>
      <c r="Z229">
        <f t="shared" si="10"/>
        <v>226</v>
      </c>
      <c r="AA229">
        <f t="shared" si="11"/>
        <v>226</v>
      </c>
      <c r="AB229"/>
    </row>
    <row r="230" spans="1:28" ht="20.100000000000001" customHeight="1" x14ac:dyDescent="0.25">
      <c r="A230" s="23">
        <f>IFERROR(INDEX($M$4:$W$247,$AA230,COLUMNS($M$3:M229)),"")</f>
        <v>227</v>
      </c>
      <c r="B230" s="8">
        <f>IFERROR(INDEX($M$4:$W$247,$AA230,COLUMNS($M$3:N229)),"")</f>
        <v>42966</v>
      </c>
      <c r="C230" s="14">
        <f>IFERROR(INDEX($M$4:$W$247,$AA230,COLUMNS($M$3:O229)),"")</f>
        <v>3</v>
      </c>
      <c r="D230" s="23" t="str">
        <f>IFERROR(INDEX($M$4:$W$247,$AA230,COLUMNS($M$3:P229)),"")</f>
        <v>Saturday</v>
      </c>
      <c r="E230" s="58" t="str">
        <f>IFERROR(INDEX($M$4:$W$247,$AA230,COLUMNS($M$3:Q229)),"")</f>
        <v>Regina</v>
      </c>
      <c r="F230" s="58" t="str">
        <f>IFERROR(INDEX($M$4:$W$247,$AA230,COLUMNS($M$3:R229)),"")</f>
        <v>Douglas</v>
      </c>
      <c r="G230" s="58" t="str">
        <f>IFERROR(INDEX($M$4:$W$247,$AA230,COLUMNS($M$3:S229)),"")</f>
        <v>T20 Group 2</v>
      </c>
      <c r="H230" s="126">
        <f>IFERROR(INDEX($M$4:$W$247,$AA230,COLUMNS($M$3:T229)),"")</f>
        <v>0.70833333333333337</v>
      </c>
      <c r="I230" s="126">
        <f>IFERROR(INDEX($M$4:$W$247,$AA230,COLUMNS($M$3:U229)),"")</f>
        <v>0.85416666666666674</v>
      </c>
      <c r="J230" s="127" t="str">
        <f>IFERROR(INDEX($M$4:$W$247,$AA230,COLUMNS($M$3:V229)),"")</f>
        <v>WC Vikings</v>
      </c>
      <c r="K230" s="127" t="str">
        <f>IFERROR(INDEX($M$4:$W$247,$AA230,COLUMNS($M$3:W229)),"")</f>
        <v>MJ Gladiators</v>
      </c>
      <c r="M230" s="23">
        <v>227</v>
      </c>
      <c r="N230" s="8">
        <v>42966</v>
      </c>
      <c r="O230" s="14">
        <v>3</v>
      </c>
      <c r="P230" s="23" t="s">
        <v>9</v>
      </c>
      <c r="Q230" s="17" t="s">
        <v>10</v>
      </c>
      <c r="R230" s="19" t="s">
        <v>11</v>
      </c>
      <c r="S230" s="19" t="s">
        <v>15</v>
      </c>
      <c r="T230" s="9">
        <v>0.70833333333333337</v>
      </c>
      <c r="U230" s="9">
        <v>0.85416666666666674</v>
      </c>
      <c r="V230" s="10" t="s">
        <v>175</v>
      </c>
      <c r="W230" s="10" t="s">
        <v>65</v>
      </c>
      <c r="X230">
        <f t="shared" si="9"/>
        <v>0</v>
      </c>
      <c r="Y230">
        <f>ROWS($M$4:$M230)</f>
        <v>227</v>
      </c>
      <c r="Z230">
        <f t="shared" si="10"/>
        <v>227</v>
      </c>
      <c r="AA230">
        <f t="shared" si="11"/>
        <v>227</v>
      </c>
      <c r="AB230"/>
    </row>
    <row r="231" spans="1:28" ht="20.100000000000001" customHeight="1" x14ac:dyDescent="0.25">
      <c r="A231" s="23">
        <f>IFERROR(INDEX($M$4:$W$247,$AA231,COLUMNS($M$3:M230)),"")</f>
        <v>228</v>
      </c>
      <c r="B231" s="8">
        <f>IFERROR(INDEX($M$4:$W$247,$AA231,COLUMNS($M$3:N230)),"")</f>
        <v>42966</v>
      </c>
      <c r="C231" s="14">
        <f>IFERROR(INDEX($M$4:$W$247,$AA231,COLUMNS($M$3:O230)),"")</f>
        <v>1</v>
      </c>
      <c r="D231" s="23" t="str">
        <f>IFERROR(INDEX($M$4:$W$247,$AA231,COLUMNS($M$3:P230)),"")</f>
        <v>Saturday</v>
      </c>
      <c r="E231" s="58" t="str">
        <f>IFERROR(INDEX($M$4:$W$247,$AA231,COLUMNS($M$3:Q230)),"")</f>
        <v>Regina</v>
      </c>
      <c r="F231" s="58" t="str">
        <f>IFERROR(INDEX($M$4:$W$247,$AA231,COLUMNS($M$3:R230)),"")</f>
        <v>Grassick</v>
      </c>
      <c r="G231" s="58" t="str">
        <f>IFERROR(INDEX($M$4:$W$247,$AA231,COLUMNS($M$3:S230)),"")</f>
        <v>T20 Group 1</v>
      </c>
      <c r="H231" s="126">
        <f>IFERROR(INDEX($M$4:$W$247,$AA231,COLUMNS($M$3:T230)),"")</f>
        <v>0.375</v>
      </c>
      <c r="I231" s="126">
        <f>IFERROR(INDEX($M$4:$W$247,$AA231,COLUMNS($M$3:U230)),"")</f>
        <v>0.52083333333333337</v>
      </c>
      <c r="J231" s="127" t="str">
        <f>IFERROR(INDEX($M$4:$W$247,$AA231,COLUMNS($M$3:V230)),"")</f>
        <v>Panthers</v>
      </c>
      <c r="K231" s="127" t="str">
        <f>IFERROR(INDEX($M$4:$W$247,$AA231,COLUMNS($M$3:W230)),"")</f>
        <v>Stallions</v>
      </c>
      <c r="M231" s="23">
        <v>228</v>
      </c>
      <c r="N231" s="8">
        <v>42966</v>
      </c>
      <c r="O231" s="14">
        <v>1</v>
      </c>
      <c r="P231" s="23" t="s">
        <v>9</v>
      </c>
      <c r="Q231" s="17" t="s">
        <v>10</v>
      </c>
      <c r="R231" s="18" t="s">
        <v>20</v>
      </c>
      <c r="S231" s="18" t="s">
        <v>12</v>
      </c>
      <c r="T231" s="9">
        <v>0.375</v>
      </c>
      <c r="U231" s="9">
        <v>0.52083333333333337</v>
      </c>
      <c r="V231" s="10" t="s">
        <v>16</v>
      </c>
      <c r="W231" s="10" t="s">
        <v>24</v>
      </c>
      <c r="X231">
        <f t="shared" si="9"/>
        <v>0</v>
      </c>
      <c r="Y231">
        <f>ROWS($M$4:$M231)</f>
        <v>228</v>
      </c>
      <c r="Z231">
        <f t="shared" si="10"/>
        <v>228</v>
      </c>
      <c r="AA231">
        <f t="shared" si="11"/>
        <v>228</v>
      </c>
      <c r="AB231"/>
    </row>
    <row r="232" spans="1:28" ht="20.100000000000001" customHeight="1" x14ac:dyDescent="0.25">
      <c r="A232" s="23">
        <f>IFERROR(INDEX($M$4:$W$247,$AA232,COLUMNS($M$3:M231)),"")</f>
        <v>229</v>
      </c>
      <c r="B232" s="8">
        <f>IFERROR(INDEX($M$4:$W$247,$AA232,COLUMNS($M$3:N231)),"")</f>
        <v>42966</v>
      </c>
      <c r="C232" s="14">
        <f>IFERROR(INDEX($M$4:$W$247,$AA232,COLUMNS($M$3:O231)),"")</f>
        <v>2</v>
      </c>
      <c r="D232" s="23" t="str">
        <f>IFERROR(INDEX($M$4:$W$247,$AA232,COLUMNS($M$3:P231)),"")</f>
        <v>Saturday</v>
      </c>
      <c r="E232" s="58" t="str">
        <f>IFERROR(INDEX($M$4:$W$247,$AA232,COLUMNS($M$3:Q231)),"")</f>
        <v>Saskatoon</v>
      </c>
      <c r="F232" s="58" t="str">
        <f>IFERROR(INDEX($M$4:$W$247,$AA232,COLUMNS($M$3:R231)),"")</f>
        <v>New Ground</v>
      </c>
      <c r="G232" s="58" t="str">
        <f>IFERROR(INDEX($M$4:$W$247,$AA232,COLUMNS($M$3:S231)),"")</f>
        <v>T20 Saskatoon</v>
      </c>
      <c r="H232" s="126">
        <f>IFERROR(INDEX($M$4:$W$247,$AA232,COLUMNS($M$3:T231)),"")</f>
        <v>0.54166666666666663</v>
      </c>
      <c r="I232" s="126">
        <f>IFERROR(INDEX($M$4:$W$247,$AA232,COLUMNS($M$3:U231)),"")</f>
        <v>0.6875</v>
      </c>
      <c r="J232" s="127" t="str">
        <f>IFERROR(INDEX($M$4:$W$247,$AA232,COLUMNS($M$3:V231)),"")</f>
        <v>Knight Riders</v>
      </c>
      <c r="K232" s="127" t="str">
        <f>IFERROR(INDEX($M$4:$W$247,$AA232,COLUMNS($M$3:W231)),"")</f>
        <v>Sunrisers</v>
      </c>
      <c r="M232" s="23">
        <v>229</v>
      </c>
      <c r="N232" s="8">
        <v>42966</v>
      </c>
      <c r="O232" s="14">
        <v>2</v>
      </c>
      <c r="P232" s="23" t="s">
        <v>9</v>
      </c>
      <c r="Q232" s="18" t="s">
        <v>27</v>
      </c>
      <c r="R232" s="22" t="s">
        <v>43</v>
      </c>
      <c r="S232" s="22" t="s">
        <v>45</v>
      </c>
      <c r="T232" s="9">
        <v>0.54166666666666663</v>
      </c>
      <c r="U232" s="9">
        <v>0.6875</v>
      </c>
      <c r="V232" s="10" t="s">
        <v>48</v>
      </c>
      <c r="W232" s="10" t="s">
        <v>50</v>
      </c>
      <c r="X232">
        <f t="shared" si="9"/>
        <v>0</v>
      </c>
      <c r="Y232">
        <f>ROWS($M$4:$M232)</f>
        <v>229</v>
      </c>
      <c r="Z232">
        <f t="shared" si="10"/>
        <v>229</v>
      </c>
      <c r="AA232">
        <f t="shared" si="11"/>
        <v>229</v>
      </c>
      <c r="AB232"/>
    </row>
    <row r="233" spans="1:28" ht="20.100000000000001" customHeight="1" x14ac:dyDescent="0.25">
      <c r="A233" s="23">
        <f>IFERROR(INDEX($M$4:$W$247,$AA233,COLUMNS($M$3:M232)),"")</f>
        <v>230</v>
      </c>
      <c r="B233" s="8">
        <f>IFERROR(INDEX($M$4:$W$247,$AA233,COLUMNS($M$3:N232)),"")</f>
        <v>42966</v>
      </c>
      <c r="C233" s="14">
        <f>IFERROR(INDEX($M$4:$W$247,$AA233,COLUMNS($M$3:O232)),"")</f>
        <v>2</v>
      </c>
      <c r="D233" s="23" t="str">
        <f>IFERROR(INDEX($M$4:$W$247,$AA233,COLUMNS($M$3:P232)),"")</f>
        <v>Saturday</v>
      </c>
      <c r="E233" s="58" t="str">
        <f>IFERROR(INDEX($M$4:$W$247,$AA233,COLUMNS($M$3:Q232)),"")</f>
        <v>Saskatoon</v>
      </c>
      <c r="F233" s="58" t="str">
        <f>IFERROR(INDEX($M$4:$W$247,$AA233,COLUMNS($M$3:R232)),"")</f>
        <v>Pierre Radisson</v>
      </c>
      <c r="G233" s="58" t="str">
        <f>IFERROR(INDEX($M$4:$W$247,$AA233,COLUMNS($M$3:S232)),"")</f>
        <v>ODP DIV I</v>
      </c>
      <c r="H233" s="126">
        <f>IFERROR(INDEX($M$4:$W$247,$AA233,COLUMNS($M$3:T232)),"")</f>
        <v>0.375</v>
      </c>
      <c r="I233" s="126">
        <f>IFERROR(INDEX($M$4:$W$247,$AA233,COLUMNS($M$3:U232)),"")</f>
        <v>0.70833333333333337</v>
      </c>
      <c r="J233" s="127" t="str">
        <f>IFERROR(INDEX($M$4:$W$247,$AA233,COLUMNS($M$3:V232)),"")</f>
        <v>Stars</v>
      </c>
      <c r="K233" s="127" t="str">
        <f>IFERROR(INDEX($M$4:$W$247,$AA233,COLUMNS($M$3:W232)),"")</f>
        <v>Warriors</v>
      </c>
      <c r="M233" s="23">
        <v>230</v>
      </c>
      <c r="N233" s="8">
        <v>42966</v>
      </c>
      <c r="O233" s="14">
        <v>2</v>
      </c>
      <c r="P233" s="23" t="s">
        <v>9</v>
      </c>
      <c r="Q233" s="16" t="s">
        <v>27</v>
      </c>
      <c r="R233" s="16" t="s">
        <v>28</v>
      </c>
      <c r="S233" s="16" t="s">
        <v>33</v>
      </c>
      <c r="T233" s="9">
        <v>0.375</v>
      </c>
      <c r="U233" s="9">
        <v>0.70833333333333337</v>
      </c>
      <c r="V233" s="10" t="s">
        <v>34</v>
      </c>
      <c r="W233" s="10" t="s">
        <v>35</v>
      </c>
      <c r="X233">
        <f t="shared" si="9"/>
        <v>0</v>
      </c>
      <c r="Y233">
        <f>ROWS($M$4:$M233)</f>
        <v>230</v>
      </c>
      <c r="Z233">
        <f t="shared" si="10"/>
        <v>230</v>
      </c>
      <c r="AA233">
        <f t="shared" si="11"/>
        <v>230</v>
      </c>
      <c r="AB233"/>
    </row>
    <row r="234" spans="1:28" ht="20.100000000000001" customHeight="1" x14ac:dyDescent="0.25">
      <c r="A234" s="23">
        <f>IFERROR(INDEX($M$4:$W$247,$AA234,COLUMNS($M$3:M233)),"")</f>
        <v>231</v>
      </c>
      <c r="B234" s="8">
        <f>IFERROR(INDEX($M$4:$W$247,$AA234,COLUMNS($M$3:N233)),"")</f>
        <v>42966</v>
      </c>
      <c r="C234" s="14">
        <f>IFERROR(INDEX($M$4:$W$247,$AA234,COLUMNS($M$3:O233)),"")</f>
        <v>3</v>
      </c>
      <c r="D234" s="23" t="str">
        <f>IFERROR(INDEX($M$4:$W$247,$AA234,COLUMNS($M$3:P233)),"")</f>
        <v>Saturday</v>
      </c>
      <c r="E234" s="58" t="str">
        <f>IFERROR(INDEX($M$4:$W$247,$AA234,COLUMNS($M$3:Q233)),"")</f>
        <v>Saskatoon</v>
      </c>
      <c r="F234" s="58" t="str">
        <f>IFERROR(INDEX($M$4:$W$247,$AA234,COLUMNS($M$3:R233)),"")</f>
        <v>Pierre Radisson</v>
      </c>
      <c r="G234" s="58" t="str">
        <f>IFERROR(INDEX($M$4:$W$247,$AA234,COLUMNS($M$3:S233)),"")</f>
        <v>T20 Saskatoon</v>
      </c>
      <c r="H234" s="126">
        <f>IFERROR(INDEX($M$4:$W$247,$AA234,COLUMNS($M$3:T233)),"")</f>
        <v>0.70833333333333337</v>
      </c>
      <c r="I234" s="126">
        <f>IFERROR(INDEX($M$4:$W$247,$AA234,COLUMNS($M$3:U233)),"")</f>
        <v>0.85416666666666674</v>
      </c>
      <c r="J234" s="127" t="str">
        <f>IFERROR(INDEX($M$4:$W$247,$AA234,COLUMNS($M$3:V233)),"")</f>
        <v>Kingsmen XI</v>
      </c>
      <c r="K234" s="127" t="str">
        <f>IFERROR(INDEX($M$4:$W$247,$AA234,COLUMNS($M$3:W233)),"")</f>
        <v>Hamptons</v>
      </c>
      <c r="M234" s="23">
        <v>231</v>
      </c>
      <c r="N234" s="8">
        <v>42966</v>
      </c>
      <c r="O234" s="14">
        <v>3</v>
      </c>
      <c r="P234" s="23" t="s">
        <v>9</v>
      </c>
      <c r="Q234" s="16" t="s">
        <v>27</v>
      </c>
      <c r="R234" s="20" t="s">
        <v>28</v>
      </c>
      <c r="S234" s="20" t="s">
        <v>45</v>
      </c>
      <c r="T234" s="9">
        <v>0.70833333333333337</v>
      </c>
      <c r="U234" s="9">
        <v>0.85416666666666674</v>
      </c>
      <c r="V234" s="10" t="s">
        <v>68</v>
      </c>
      <c r="W234" s="10" t="s">
        <v>41</v>
      </c>
      <c r="X234">
        <f t="shared" si="9"/>
        <v>0</v>
      </c>
      <c r="Y234">
        <f>ROWS($M$4:$M234)</f>
        <v>231</v>
      </c>
      <c r="Z234">
        <f t="shared" si="10"/>
        <v>231</v>
      </c>
      <c r="AA234">
        <f t="shared" si="11"/>
        <v>231</v>
      </c>
      <c r="AB234"/>
    </row>
    <row r="235" spans="1:28" ht="20.100000000000001" customHeight="1" x14ac:dyDescent="0.25">
      <c r="A235" s="23">
        <f>IFERROR(INDEX($M$4:$W$247,$AA235,COLUMNS($M$3:M234)),"")</f>
        <v>232</v>
      </c>
      <c r="B235" s="8">
        <f>IFERROR(INDEX($M$4:$W$247,$AA235,COLUMNS($M$3:N234)),"")</f>
        <v>42967</v>
      </c>
      <c r="C235" s="14">
        <f>IFERROR(INDEX($M$4:$W$247,$AA235,COLUMNS($M$3:O234)),"")</f>
        <v>2</v>
      </c>
      <c r="D235" s="23" t="str">
        <f>IFERROR(INDEX($M$4:$W$247,$AA235,COLUMNS($M$3:P234)),"")</f>
        <v>Sunday</v>
      </c>
      <c r="E235" s="58" t="str">
        <f>IFERROR(INDEX($M$4:$W$247,$AA235,COLUMNS($M$3:Q234)),"")</f>
        <v>Regina</v>
      </c>
      <c r="F235" s="58" t="str">
        <f>IFERROR(INDEX($M$4:$W$247,$AA235,COLUMNS($M$3:R234)),"")</f>
        <v>Douglas</v>
      </c>
      <c r="G235" s="58" t="str">
        <f>IFERROR(INDEX($M$4:$W$247,$AA235,COLUMNS($M$3:S234)),"")</f>
        <v>ODP DIV I</v>
      </c>
      <c r="H235" s="126">
        <f>IFERROR(INDEX($M$4:$W$247,$AA235,COLUMNS($M$3:T234)),"")</f>
        <v>0.375</v>
      </c>
      <c r="I235" s="126">
        <f>IFERROR(INDEX($M$4:$W$247,$AA235,COLUMNS($M$3:U234)),"")</f>
        <v>0.70833333333333337</v>
      </c>
      <c r="J235" s="127" t="str">
        <f>IFERROR(INDEX($M$4:$W$247,$AA235,COLUMNS($M$3:V234)),"")</f>
        <v>RSK</v>
      </c>
      <c r="K235" s="127" t="str">
        <f>IFERROR(INDEX($M$4:$W$247,$AA235,COLUMNS($M$3:W234)),"")</f>
        <v>Royals</v>
      </c>
      <c r="M235" s="23">
        <v>232</v>
      </c>
      <c r="N235" s="8">
        <v>42967</v>
      </c>
      <c r="O235" s="14">
        <v>2</v>
      </c>
      <c r="P235" s="23" t="s">
        <v>29</v>
      </c>
      <c r="Q235" s="17" t="s">
        <v>10</v>
      </c>
      <c r="R235" s="16" t="s">
        <v>11</v>
      </c>
      <c r="S235" s="16" t="s">
        <v>33</v>
      </c>
      <c r="T235" s="9">
        <v>0.375</v>
      </c>
      <c r="U235" s="9">
        <v>0.70833333333333337</v>
      </c>
      <c r="V235" s="10" t="s">
        <v>32</v>
      </c>
      <c r="W235" s="10" t="s">
        <v>19</v>
      </c>
      <c r="X235">
        <f t="shared" si="9"/>
        <v>0</v>
      </c>
      <c r="Y235">
        <f>ROWS($M$4:$M235)</f>
        <v>232</v>
      </c>
      <c r="Z235">
        <f t="shared" si="10"/>
        <v>232</v>
      </c>
      <c r="AA235">
        <f t="shared" si="11"/>
        <v>232</v>
      </c>
      <c r="AB235"/>
    </row>
    <row r="236" spans="1:28" ht="20.100000000000001" customHeight="1" x14ac:dyDescent="0.25">
      <c r="A236" s="23">
        <f>IFERROR(INDEX($M$4:$W$247,$AA236,COLUMNS($M$3:M235)),"")</f>
        <v>233</v>
      </c>
      <c r="B236" s="8">
        <f>IFERROR(INDEX($M$4:$W$247,$AA236,COLUMNS($M$3:N235)),"")</f>
        <v>42967</v>
      </c>
      <c r="C236" s="14">
        <f>IFERROR(INDEX($M$4:$W$247,$AA236,COLUMNS($M$3:O235)),"")</f>
        <v>3</v>
      </c>
      <c r="D236" s="23" t="str">
        <f>IFERROR(INDEX($M$4:$W$247,$AA236,COLUMNS($M$3:P235)),"")</f>
        <v>Sunday</v>
      </c>
      <c r="E236" s="58" t="str">
        <f>IFERROR(INDEX($M$4:$W$247,$AA236,COLUMNS($M$3:Q235)),"")</f>
        <v>Regina</v>
      </c>
      <c r="F236" s="58" t="str">
        <f>IFERROR(INDEX($M$4:$W$247,$AA236,COLUMNS($M$3:R235)),"")</f>
        <v>Douglas</v>
      </c>
      <c r="G236" s="58" t="str">
        <f>IFERROR(INDEX($M$4:$W$247,$AA236,COLUMNS($M$3:S235)),"")</f>
        <v>T20 Group 2</v>
      </c>
      <c r="H236" s="126">
        <f>IFERROR(INDEX($M$4:$W$247,$AA236,COLUMNS($M$3:T235)),"")</f>
        <v>0.70833333333333337</v>
      </c>
      <c r="I236" s="126">
        <f>IFERROR(INDEX($M$4:$W$247,$AA236,COLUMNS($M$3:U235)),"")</f>
        <v>0.85416666666666674</v>
      </c>
      <c r="J236" s="127" t="str">
        <f>IFERROR(INDEX($M$4:$W$247,$AA236,COLUMNS($M$3:V235)),"")</f>
        <v>Titans Tornado</v>
      </c>
      <c r="K236" s="127" t="str">
        <f>IFERROR(INDEX($M$4:$W$247,$AA236,COLUMNS($M$3:W235)),"")</f>
        <v>BallBusters</v>
      </c>
      <c r="M236" s="23">
        <v>233</v>
      </c>
      <c r="N236" s="8">
        <v>42967</v>
      </c>
      <c r="O236" s="14">
        <v>3</v>
      </c>
      <c r="P236" s="23" t="s">
        <v>29</v>
      </c>
      <c r="Q236" s="17" t="s">
        <v>10</v>
      </c>
      <c r="R236" s="19" t="s">
        <v>11</v>
      </c>
      <c r="S236" s="19" t="s">
        <v>15</v>
      </c>
      <c r="T236" s="9">
        <v>0.70833333333333337</v>
      </c>
      <c r="U236" s="9">
        <v>0.85416666666666674</v>
      </c>
      <c r="V236" s="10" t="s">
        <v>172</v>
      </c>
      <c r="W236" s="10" t="s">
        <v>30</v>
      </c>
      <c r="X236">
        <f t="shared" si="9"/>
        <v>0</v>
      </c>
      <c r="Y236">
        <f>ROWS($M$4:$M236)</f>
        <v>233</v>
      </c>
      <c r="Z236">
        <f t="shared" si="10"/>
        <v>233</v>
      </c>
      <c r="AA236">
        <f t="shared" si="11"/>
        <v>233</v>
      </c>
      <c r="AB236"/>
    </row>
    <row r="237" spans="1:28" ht="20.100000000000001" customHeight="1" x14ac:dyDescent="0.25">
      <c r="A237" s="23">
        <f>IFERROR(INDEX($M$4:$W$247,$AA237,COLUMNS($M$3:M236)),"")</f>
        <v>234</v>
      </c>
      <c r="B237" s="8">
        <f>IFERROR(INDEX($M$4:$W$247,$AA237,COLUMNS($M$3:N236)),"")</f>
        <v>42967</v>
      </c>
      <c r="C237" s="14">
        <f>IFERROR(INDEX($M$4:$W$247,$AA237,COLUMNS($M$3:O236)),"")</f>
        <v>1</v>
      </c>
      <c r="D237" s="23" t="str">
        <f>IFERROR(INDEX($M$4:$W$247,$AA237,COLUMNS($M$3:P236)),"")</f>
        <v>Sunday</v>
      </c>
      <c r="E237" s="58" t="str">
        <f>IFERROR(INDEX($M$4:$W$247,$AA237,COLUMNS($M$3:Q236)),"")</f>
        <v>Regina</v>
      </c>
      <c r="F237" s="58" t="str">
        <f>IFERROR(INDEX($M$4:$W$247,$AA237,COLUMNS($M$3:R236)),"")</f>
        <v>Grassick</v>
      </c>
      <c r="G237" s="58" t="str">
        <f>IFERROR(INDEX($M$4:$W$247,$AA237,COLUMNS($M$3:S236)),"")</f>
        <v>T20 Group 2</v>
      </c>
      <c r="H237" s="126">
        <f>IFERROR(INDEX($M$4:$W$247,$AA237,COLUMNS($M$3:T236)),"")</f>
        <v>0.375</v>
      </c>
      <c r="I237" s="126">
        <f>IFERROR(INDEX($M$4:$W$247,$AA237,COLUMNS($M$3:U236)),"")</f>
        <v>0.52083333333333337</v>
      </c>
      <c r="J237" s="127" t="str">
        <f>IFERROR(INDEX($M$4:$W$247,$AA237,COLUMNS($M$3:V236)),"")</f>
        <v>Sloggers</v>
      </c>
      <c r="K237" s="127" t="str">
        <f>IFERROR(INDEX($M$4:$W$247,$AA237,COLUMNS($M$3:W236)),"")</f>
        <v>Yorkton Yorkers</v>
      </c>
      <c r="M237" s="23">
        <v>234</v>
      </c>
      <c r="N237" s="8">
        <v>42967</v>
      </c>
      <c r="O237" s="14">
        <v>1</v>
      </c>
      <c r="P237" s="23" t="s">
        <v>29</v>
      </c>
      <c r="Q237" s="15" t="s">
        <v>10</v>
      </c>
      <c r="R237" s="19" t="s">
        <v>20</v>
      </c>
      <c r="S237" s="19" t="s">
        <v>15</v>
      </c>
      <c r="T237" s="9">
        <v>0.375</v>
      </c>
      <c r="U237" s="9">
        <v>0.52083333333333337</v>
      </c>
      <c r="V237" s="10" t="s">
        <v>18</v>
      </c>
      <c r="W237" s="10" t="s">
        <v>176</v>
      </c>
      <c r="X237">
        <f t="shared" si="9"/>
        <v>0</v>
      </c>
      <c r="Y237">
        <f>ROWS($M$4:$M237)</f>
        <v>234</v>
      </c>
      <c r="Z237">
        <f t="shared" si="10"/>
        <v>234</v>
      </c>
      <c r="AA237">
        <f t="shared" si="11"/>
        <v>234</v>
      </c>
      <c r="AB237"/>
    </row>
    <row r="238" spans="1:28" ht="20.100000000000001" customHeight="1" x14ac:dyDescent="0.25">
      <c r="A238" s="23">
        <f>IFERROR(INDEX($M$4:$W$247,$AA238,COLUMNS($M$3:M237)),"")</f>
        <v>235</v>
      </c>
      <c r="B238" s="8">
        <f>IFERROR(INDEX($M$4:$W$247,$AA238,COLUMNS($M$3:N237)),"")</f>
        <v>42967</v>
      </c>
      <c r="C238" s="14">
        <f>IFERROR(INDEX($M$4:$W$247,$AA238,COLUMNS($M$3:O237)),"")</f>
        <v>2</v>
      </c>
      <c r="D238" s="23" t="str">
        <f>IFERROR(INDEX($M$4:$W$247,$AA238,COLUMNS($M$3:P237)),"")</f>
        <v>Sunday</v>
      </c>
      <c r="E238" s="58" t="str">
        <f>IFERROR(INDEX($M$4:$W$247,$AA238,COLUMNS($M$3:Q237)),"")</f>
        <v>Regina</v>
      </c>
      <c r="F238" s="58" t="str">
        <f>IFERROR(INDEX($M$4:$W$247,$AA238,COLUMNS($M$3:R237)),"")</f>
        <v>Grassick</v>
      </c>
      <c r="G238" s="58" t="str">
        <f>IFERROR(INDEX($M$4:$W$247,$AA238,COLUMNS($M$3:S237)),"")</f>
        <v>T20 Group 2</v>
      </c>
      <c r="H238" s="126">
        <f>IFERROR(INDEX($M$4:$W$247,$AA238,COLUMNS($M$3:T237)),"")</f>
        <v>0.54166666666666663</v>
      </c>
      <c r="I238" s="126">
        <f>IFERROR(INDEX($M$4:$W$247,$AA238,COLUMNS($M$3:U237)),"")</f>
        <v>0.6875</v>
      </c>
      <c r="J238" s="127" t="str">
        <f>IFERROR(INDEX($M$4:$W$247,$AA238,COLUMNS($M$3:V237)),"")</f>
        <v>Rebels</v>
      </c>
      <c r="K238" s="127" t="str">
        <f>IFERROR(INDEX($M$4:$W$247,$AA238,COLUMNS($M$3:W237)),"")</f>
        <v>Yorkton Yorkers</v>
      </c>
      <c r="M238" s="23">
        <v>235</v>
      </c>
      <c r="N238" s="8">
        <v>42967</v>
      </c>
      <c r="O238" s="14">
        <v>2</v>
      </c>
      <c r="P238" s="23" t="s">
        <v>29</v>
      </c>
      <c r="Q238" s="15" t="s">
        <v>10</v>
      </c>
      <c r="R238" s="19" t="s">
        <v>20</v>
      </c>
      <c r="S238" s="19" t="s">
        <v>15</v>
      </c>
      <c r="T238" s="9">
        <v>0.54166666666666663</v>
      </c>
      <c r="U238" s="9">
        <v>0.6875</v>
      </c>
      <c r="V238" s="10" t="s">
        <v>26</v>
      </c>
      <c r="W238" s="10" t="s">
        <v>176</v>
      </c>
      <c r="X238">
        <f t="shared" si="9"/>
        <v>0</v>
      </c>
      <c r="Y238">
        <f>ROWS($M$4:$M238)</f>
        <v>235</v>
      </c>
      <c r="Z238">
        <f t="shared" si="10"/>
        <v>235</v>
      </c>
      <c r="AA238">
        <f t="shared" si="11"/>
        <v>235</v>
      </c>
      <c r="AB238"/>
    </row>
    <row r="239" spans="1:28" ht="20.100000000000001" customHeight="1" x14ac:dyDescent="0.25">
      <c r="A239" s="23">
        <f>IFERROR(INDEX($M$4:$W$247,$AA239,COLUMNS($M$3:M238)),"")</f>
        <v>236</v>
      </c>
      <c r="B239" s="8">
        <f>IFERROR(INDEX($M$4:$W$247,$AA239,COLUMNS($M$3:N238)),"")</f>
        <v>42967</v>
      </c>
      <c r="C239" s="14">
        <f>IFERROR(INDEX($M$4:$W$247,$AA239,COLUMNS($M$3:O238)),"")</f>
        <v>3</v>
      </c>
      <c r="D239" s="23" t="str">
        <f>IFERROR(INDEX($M$4:$W$247,$AA239,COLUMNS($M$3:P238)),"")</f>
        <v>Sunday</v>
      </c>
      <c r="E239" s="58" t="str">
        <f>IFERROR(INDEX($M$4:$W$247,$AA239,COLUMNS($M$3:Q238)),"")</f>
        <v>Regina</v>
      </c>
      <c r="F239" s="58" t="str">
        <f>IFERROR(INDEX($M$4:$W$247,$AA239,COLUMNS($M$3:R238)),"")</f>
        <v>Grassick</v>
      </c>
      <c r="G239" s="58" t="str">
        <f>IFERROR(INDEX($M$4:$W$247,$AA239,COLUMNS($M$3:S238)),"")</f>
        <v>T20 Group 1</v>
      </c>
      <c r="H239" s="126">
        <f>IFERROR(INDEX($M$4:$W$247,$AA239,COLUMNS($M$3:T238)),"")</f>
        <v>0.70833333333333337</v>
      </c>
      <c r="I239" s="126">
        <f>IFERROR(INDEX($M$4:$W$247,$AA239,COLUMNS($M$3:U238)),"")</f>
        <v>0.85416666666666674</v>
      </c>
      <c r="J239" s="127" t="str">
        <f>IFERROR(INDEX($M$4:$W$247,$AA239,COLUMNS($M$3:V238)),"")</f>
        <v>United</v>
      </c>
      <c r="K239" s="127" t="str">
        <f>IFERROR(INDEX($M$4:$W$247,$AA239,COLUMNS($M$3:W238)),"")</f>
        <v>Rangers</v>
      </c>
      <c r="M239" s="23">
        <v>236</v>
      </c>
      <c r="N239" s="8">
        <v>42967</v>
      </c>
      <c r="O239" s="14">
        <v>3</v>
      </c>
      <c r="P239" s="23" t="s">
        <v>29</v>
      </c>
      <c r="Q239" s="15" t="s">
        <v>10</v>
      </c>
      <c r="R239" s="18" t="s">
        <v>20</v>
      </c>
      <c r="S239" s="18" t="s">
        <v>12</v>
      </c>
      <c r="T239" s="9">
        <v>0.70833333333333337</v>
      </c>
      <c r="U239" s="9">
        <v>0.85416666666666674</v>
      </c>
      <c r="V239" s="10" t="s">
        <v>14</v>
      </c>
      <c r="W239" s="10" t="s">
        <v>31</v>
      </c>
      <c r="X239">
        <f t="shared" si="9"/>
        <v>0</v>
      </c>
      <c r="Y239">
        <f>ROWS($M$4:$M239)</f>
        <v>236</v>
      </c>
      <c r="Z239">
        <f t="shared" si="10"/>
        <v>236</v>
      </c>
      <c r="AA239">
        <f t="shared" si="11"/>
        <v>236</v>
      </c>
      <c r="AB239"/>
    </row>
    <row r="240" spans="1:28" ht="20.100000000000001" customHeight="1" x14ac:dyDescent="0.25">
      <c r="A240" s="23">
        <f>IFERROR(INDEX($M$4:$W$247,$AA240,COLUMNS($M$3:M239)),"")</f>
        <v>237</v>
      </c>
      <c r="B240" s="8">
        <f>IFERROR(INDEX($M$4:$W$247,$AA240,COLUMNS($M$3:N239)),"")</f>
        <v>42967</v>
      </c>
      <c r="C240" s="14">
        <f>IFERROR(INDEX($M$4:$W$247,$AA240,COLUMNS($M$3:O239)),"")</f>
        <v>2</v>
      </c>
      <c r="D240" s="23" t="str">
        <f>IFERROR(INDEX($M$4:$W$247,$AA240,COLUMNS($M$3:P239)),"")</f>
        <v>Sunday</v>
      </c>
      <c r="E240" s="58" t="str">
        <f>IFERROR(INDEX($M$4:$W$247,$AA240,COLUMNS($M$3:Q239)),"")</f>
        <v>Saskatoon</v>
      </c>
      <c r="F240" s="58" t="str">
        <f>IFERROR(INDEX($M$4:$W$247,$AA240,COLUMNS($M$3:R239)),"")</f>
        <v>Pierre Radisson</v>
      </c>
      <c r="G240" s="58" t="str">
        <f>IFERROR(INDEX($M$4:$W$247,$AA240,COLUMNS($M$3:S239)),"")</f>
        <v>ODP DIV I</v>
      </c>
      <c r="H240" s="126">
        <f>IFERROR(INDEX($M$4:$W$247,$AA240,COLUMNS($M$3:T239)),"")</f>
        <v>0.52083333333333337</v>
      </c>
      <c r="I240" s="126">
        <f>IFERROR(INDEX($M$4:$W$247,$AA240,COLUMNS($M$3:U239)),"")</f>
        <v>0.85416666666666663</v>
      </c>
      <c r="J240" s="127" t="str">
        <f>IFERROR(INDEX($M$4:$W$247,$AA240,COLUMNS($M$3:V239)),"")</f>
        <v>Knight Riders</v>
      </c>
      <c r="K240" s="127" t="str">
        <f>IFERROR(INDEX($M$4:$W$247,$AA240,COLUMNS($M$3:W239)),"")</f>
        <v>Strykers</v>
      </c>
      <c r="M240" s="23">
        <v>237</v>
      </c>
      <c r="N240" s="8">
        <v>42967</v>
      </c>
      <c r="O240" s="14">
        <v>2</v>
      </c>
      <c r="P240" s="23" t="s">
        <v>29</v>
      </c>
      <c r="Q240" s="16" t="s">
        <v>27</v>
      </c>
      <c r="R240" s="16" t="s">
        <v>28</v>
      </c>
      <c r="S240" s="16" t="s">
        <v>33</v>
      </c>
      <c r="T240" s="9">
        <v>0.52083333333333337</v>
      </c>
      <c r="U240" s="9">
        <v>0.85416666666666663</v>
      </c>
      <c r="V240" s="10" t="s">
        <v>48</v>
      </c>
      <c r="W240" s="10" t="s">
        <v>22</v>
      </c>
      <c r="X240">
        <f t="shared" si="9"/>
        <v>0</v>
      </c>
      <c r="Y240">
        <f>ROWS($M$4:$M240)</f>
        <v>237</v>
      </c>
      <c r="Z240">
        <f t="shared" si="10"/>
        <v>237</v>
      </c>
      <c r="AA240">
        <f t="shared" si="11"/>
        <v>237</v>
      </c>
      <c r="AB240"/>
    </row>
    <row r="241" spans="1:28" ht="20.100000000000001" customHeight="1" x14ac:dyDescent="0.25">
      <c r="A241" s="23">
        <f>IFERROR(INDEX($M$4:$W$247,$AA241,COLUMNS($M$3:M240)),"")</f>
        <v>238</v>
      </c>
      <c r="B241" s="8">
        <f>IFERROR(INDEX($M$4:$W$247,$AA241,COLUMNS($M$3:N240)),"")</f>
        <v>42973</v>
      </c>
      <c r="C241" s="14">
        <f>IFERROR(INDEX($M$4:$W$247,$AA241,COLUMNS($M$3:O240)),"")</f>
        <v>1</v>
      </c>
      <c r="D241" s="23" t="str">
        <f>IFERROR(INDEX($M$4:$W$247,$AA241,COLUMNS($M$3:P240)),"")</f>
        <v>Saturday</v>
      </c>
      <c r="E241" s="58" t="str">
        <f>IFERROR(INDEX($M$4:$W$247,$AA241,COLUMNS($M$3:Q240)),"")</f>
        <v>Regina</v>
      </c>
      <c r="F241" s="58" t="str">
        <f>IFERROR(INDEX($M$4:$W$247,$AA241,COLUMNS($M$3:R240)),"")</f>
        <v>Douglas</v>
      </c>
      <c r="G241" s="58" t="str">
        <f>IFERROR(INDEX($M$4:$W$247,$AA241,COLUMNS($M$3:S240)),"")</f>
        <v>T20 Group 1</v>
      </c>
      <c r="H241" s="126">
        <f>IFERROR(INDEX($M$4:$W$247,$AA241,COLUMNS($M$3:T240)),"")</f>
        <v>0.375</v>
      </c>
      <c r="I241" s="126">
        <f>IFERROR(INDEX($M$4:$W$247,$AA241,COLUMNS($M$3:U240)),"")</f>
        <v>0.52083333333333337</v>
      </c>
      <c r="J241" s="127" t="str">
        <f>IFERROR(INDEX($M$4:$W$247,$AA241,COLUMNS($M$3:V240)),"")</f>
        <v>Hawks</v>
      </c>
      <c r="K241" s="127" t="str">
        <f>IFERROR(INDEX($M$4:$W$247,$AA241,COLUMNS($M$3:W240)),"")</f>
        <v>Cavaliers Ice</v>
      </c>
      <c r="M241" s="23">
        <v>238</v>
      </c>
      <c r="N241" s="8">
        <v>42973</v>
      </c>
      <c r="O241" s="14">
        <v>1</v>
      </c>
      <c r="P241" s="23" t="s">
        <v>9</v>
      </c>
      <c r="Q241" s="17" t="s">
        <v>10</v>
      </c>
      <c r="R241" s="18" t="s">
        <v>11</v>
      </c>
      <c r="S241" s="18" t="s">
        <v>12</v>
      </c>
      <c r="T241" s="9">
        <v>0.375</v>
      </c>
      <c r="U241" s="9">
        <v>0.52083333333333337</v>
      </c>
      <c r="V241" s="10" t="s">
        <v>25</v>
      </c>
      <c r="W241" s="10" t="s">
        <v>177</v>
      </c>
      <c r="X241">
        <f t="shared" si="9"/>
        <v>0</v>
      </c>
      <c r="Y241">
        <f>ROWS($M$4:$M241)</f>
        <v>238</v>
      </c>
      <c r="Z241">
        <f t="shared" si="10"/>
        <v>238</v>
      </c>
      <c r="AA241">
        <f t="shared" si="11"/>
        <v>238</v>
      </c>
      <c r="AB241"/>
    </row>
    <row r="242" spans="1:28" ht="20.100000000000001" customHeight="1" x14ac:dyDescent="0.25">
      <c r="A242" s="23">
        <f>IFERROR(INDEX($M$4:$W$247,$AA242,COLUMNS($M$3:M241)),"")</f>
        <v>239</v>
      </c>
      <c r="B242" s="8">
        <f>IFERROR(INDEX($M$4:$W$247,$AA242,COLUMNS($M$3:N241)),"")</f>
        <v>42973</v>
      </c>
      <c r="C242" s="14">
        <f>IFERROR(INDEX($M$4:$W$247,$AA242,COLUMNS($M$3:O241)),"")</f>
        <v>2</v>
      </c>
      <c r="D242" s="23" t="str">
        <f>IFERROR(INDEX($M$4:$W$247,$AA242,COLUMNS($M$3:P241)),"")</f>
        <v>Saturday</v>
      </c>
      <c r="E242" s="58" t="str">
        <f>IFERROR(INDEX($M$4:$W$247,$AA242,COLUMNS($M$3:Q241)),"")</f>
        <v>Regina</v>
      </c>
      <c r="F242" s="58" t="str">
        <f>IFERROR(INDEX($M$4:$W$247,$AA242,COLUMNS($M$3:R241)),"")</f>
        <v>Douglas</v>
      </c>
      <c r="G242" s="58" t="str">
        <f>IFERROR(INDEX($M$4:$W$247,$AA242,COLUMNS($M$3:S241)),"")</f>
        <v>ODP DIV II</v>
      </c>
      <c r="H242" s="126">
        <f>IFERROR(INDEX($M$4:$W$247,$AA242,COLUMNS($M$3:T241)),"")</f>
        <v>0.54166666666666663</v>
      </c>
      <c r="I242" s="126">
        <f>IFERROR(INDEX($M$4:$W$247,$AA242,COLUMNS($M$3:U241)),"")</f>
        <v>0.8125</v>
      </c>
      <c r="J242" s="127" t="str">
        <f>IFERROR(INDEX($M$4:$W$247,$AA242,COLUMNS($M$3:V241)),"")</f>
        <v>Titans Bolt</v>
      </c>
      <c r="K242" s="127" t="str">
        <f>IFERROR(INDEX($M$4:$W$247,$AA242,COLUMNS($M$3:W241)),"")</f>
        <v>Sloggers</v>
      </c>
      <c r="M242" s="23">
        <v>239</v>
      </c>
      <c r="N242" s="8">
        <v>42973</v>
      </c>
      <c r="O242" s="14">
        <v>2</v>
      </c>
      <c r="P242" s="23" t="s">
        <v>9</v>
      </c>
      <c r="Q242" s="15" t="s">
        <v>10</v>
      </c>
      <c r="R242" s="21" t="s">
        <v>11</v>
      </c>
      <c r="S242" s="21" t="s">
        <v>40</v>
      </c>
      <c r="T242" s="9">
        <v>0.54166666666666663</v>
      </c>
      <c r="U242" s="9">
        <v>0.8125</v>
      </c>
      <c r="V242" s="10" t="s">
        <v>171</v>
      </c>
      <c r="W242" s="10" t="s">
        <v>18</v>
      </c>
      <c r="X242">
        <f t="shared" si="9"/>
        <v>0</v>
      </c>
      <c r="Y242">
        <f>ROWS($M$4:$M242)</f>
        <v>239</v>
      </c>
      <c r="Z242">
        <f t="shared" si="10"/>
        <v>239</v>
      </c>
      <c r="AA242">
        <f t="shared" si="11"/>
        <v>239</v>
      </c>
      <c r="AB242"/>
    </row>
    <row r="243" spans="1:28" ht="20.100000000000001" customHeight="1" x14ac:dyDescent="0.25">
      <c r="A243" s="23">
        <f>IFERROR(INDEX($M$4:$W$247,$AA243,COLUMNS($M$3:M242)),"")</f>
        <v>240</v>
      </c>
      <c r="B243" s="8">
        <f>IFERROR(INDEX($M$4:$W$247,$AA243,COLUMNS($M$3:N242)),"")</f>
        <v>42973</v>
      </c>
      <c r="C243" s="14">
        <f>IFERROR(INDEX($M$4:$W$247,$AA243,COLUMNS($M$3:O242)),"")</f>
        <v>2</v>
      </c>
      <c r="D243" s="23" t="str">
        <f>IFERROR(INDEX($M$4:$W$247,$AA243,COLUMNS($M$3:P242)),"")</f>
        <v>Saturday</v>
      </c>
      <c r="E243" s="58" t="str">
        <f>IFERROR(INDEX($M$4:$W$247,$AA243,COLUMNS($M$3:Q242)),"")</f>
        <v>Regina</v>
      </c>
      <c r="F243" s="58" t="str">
        <f>IFERROR(INDEX($M$4:$W$247,$AA243,COLUMNS($M$3:R242)),"")</f>
        <v>Grassick</v>
      </c>
      <c r="G243" s="58" t="str">
        <f>IFERROR(INDEX($M$4:$W$247,$AA243,COLUMNS($M$3:S242)),"")</f>
        <v>ODP DIV II</v>
      </c>
      <c r="H243" s="126">
        <f>IFERROR(INDEX($M$4:$W$247,$AA243,COLUMNS($M$3:T242)),"")</f>
        <v>0.42708333333333331</v>
      </c>
      <c r="I243" s="126">
        <f>IFERROR(INDEX($M$4:$W$247,$AA243,COLUMNS($M$3:U242)),"")</f>
        <v>0.69791666666666663</v>
      </c>
      <c r="J243" s="127" t="str">
        <f>IFERROR(INDEX($M$4:$W$247,$AA243,COLUMNS($M$3:V242)),"")</f>
        <v>Titans Tornado</v>
      </c>
      <c r="K243" s="127" t="str">
        <f>IFERROR(INDEX($M$4:$W$247,$AA243,COLUMNS($M$3:W242)),"")</f>
        <v>Kingsmen XI</v>
      </c>
      <c r="M243" s="23">
        <v>240</v>
      </c>
      <c r="N243" s="8">
        <v>42973</v>
      </c>
      <c r="O243" s="14">
        <v>2</v>
      </c>
      <c r="P243" s="23" t="s">
        <v>9</v>
      </c>
      <c r="Q243" s="17" t="s">
        <v>10</v>
      </c>
      <c r="R243" s="21" t="s">
        <v>20</v>
      </c>
      <c r="S243" s="21" t="s">
        <v>40</v>
      </c>
      <c r="T243" s="9">
        <v>0.42708333333333331</v>
      </c>
      <c r="U243" s="9">
        <v>0.69791666666666663</v>
      </c>
      <c r="V243" s="10" t="s">
        <v>172</v>
      </c>
      <c r="W243" s="10" t="s">
        <v>68</v>
      </c>
      <c r="X243">
        <f t="shared" si="9"/>
        <v>0</v>
      </c>
      <c r="Y243">
        <f>ROWS($M$4:$M243)</f>
        <v>240</v>
      </c>
      <c r="Z243">
        <f t="shared" si="10"/>
        <v>240</v>
      </c>
      <c r="AA243">
        <f t="shared" si="11"/>
        <v>240</v>
      </c>
      <c r="AB243"/>
    </row>
    <row r="244" spans="1:28" ht="20.100000000000001" customHeight="1" x14ac:dyDescent="0.25">
      <c r="A244" s="23">
        <f>IFERROR(INDEX($M$4:$W$247,$AA244,COLUMNS($M$3:M243)),"")</f>
        <v>241</v>
      </c>
      <c r="B244" s="8">
        <f>IFERROR(INDEX($M$4:$W$247,$AA244,COLUMNS($M$3:N243)),"")</f>
        <v>42973</v>
      </c>
      <c r="C244" s="14">
        <f>IFERROR(INDEX($M$4:$W$247,$AA244,COLUMNS($M$3:O243)),"")</f>
        <v>2</v>
      </c>
      <c r="D244" s="23" t="str">
        <f>IFERROR(INDEX($M$4:$W$247,$AA244,COLUMNS($M$3:P243)),"")</f>
        <v>Saturday</v>
      </c>
      <c r="E244" s="58" t="str">
        <f>IFERROR(INDEX($M$4:$W$247,$AA244,COLUMNS($M$3:Q243)),"")</f>
        <v>Saskatoon</v>
      </c>
      <c r="F244" s="58" t="str">
        <f>IFERROR(INDEX($M$4:$W$247,$AA244,COLUMNS($M$3:R243)),"")</f>
        <v>Pierre Radisson</v>
      </c>
      <c r="G244" s="58" t="str">
        <f>IFERROR(INDEX($M$4:$W$247,$AA244,COLUMNS($M$3:S243)),"")</f>
        <v>ODP DIV I</v>
      </c>
      <c r="H244" s="126">
        <f>IFERROR(INDEX($M$4:$W$247,$AA244,COLUMNS($M$3:T243)),"")</f>
        <v>0.4375</v>
      </c>
      <c r="I244" s="126">
        <f>IFERROR(INDEX($M$4:$W$247,$AA244,COLUMNS($M$3:U243)),"")</f>
        <v>0.77083333333333337</v>
      </c>
      <c r="J244" s="127" t="str">
        <f>IFERROR(INDEX($M$4:$W$247,$AA244,COLUMNS($M$3:V243)),"")</f>
        <v>Warriors</v>
      </c>
      <c r="K244" s="127" t="str">
        <f>IFERROR(INDEX($M$4:$W$247,$AA244,COLUMNS($M$3:W243)),"")</f>
        <v>Royals</v>
      </c>
      <c r="M244" s="23">
        <v>241</v>
      </c>
      <c r="N244" s="8">
        <v>42973</v>
      </c>
      <c r="O244" s="14">
        <v>2</v>
      </c>
      <c r="P244" s="23" t="s">
        <v>9</v>
      </c>
      <c r="Q244" s="16" t="s">
        <v>27</v>
      </c>
      <c r="R244" s="16" t="s">
        <v>28</v>
      </c>
      <c r="S244" s="16" t="s">
        <v>33</v>
      </c>
      <c r="T244" s="9">
        <v>0.4375</v>
      </c>
      <c r="U244" s="9">
        <v>0.77083333333333337</v>
      </c>
      <c r="V244" s="10" t="s">
        <v>35</v>
      </c>
      <c r="W244" s="10" t="s">
        <v>19</v>
      </c>
      <c r="X244">
        <f t="shared" si="9"/>
        <v>0</v>
      </c>
      <c r="Y244">
        <f>ROWS($M$4:$M244)</f>
        <v>241</v>
      </c>
      <c r="Z244">
        <f t="shared" si="10"/>
        <v>241</v>
      </c>
      <c r="AA244">
        <f t="shared" si="11"/>
        <v>241</v>
      </c>
      <c r="AB244"/>
    </row>
    <row r="245" spans="1:28" ht="20.100000000000001" customHeight="1" x14ac:dyDescent="0.25">
      <c r="A245" s="23">
        <f>IFERROR(INDEX($M$4:$W$247,$AA245,COLUMNS($M$3:M244)),"")</f>
        <v>242</v>
      </c>
      <c r="B245" s="8">
        <f>IFERROR(INDEX($M$4:$W$247,$AA245,COLUMNS($M$3:N244)),"")</f>
        <v>42974</v>
      </c>
      <c r="C245" s="14">
        <f>IFERROR(INDEX($M$4:$W$247,$AA245,COLUMNS($M$3:O244)),"")</f>
        <v>2</v>
      </c>
      <c r="D245" s="23" t="str">
        <f>IFERROR(INDEX($M$4:$W$247,$AA245,COLUMNS($M$3:P244)),"")</f>
        <v>Sunday</v>
      </c>
      <c r="E245" s="58" t="str">
        <f>IFERROR(INDEX($M$4:$W$247,$AA245,COLUMNS($M$3:Q244)),"")</f>
        <v>Regina</v>
      </c>
      <c r="F245" s="58" t="str">
        <f>IFERROR(INDEX($M$4:$W$247,$AA245,COLUMNS($M$3:R244)),"")</f>
        <v>Douglas</v>
      </c>
      <c r="G245" s="58" t="str">
        <f>IFERROR(INDEX($M$4:$W$247,$AA245,COLUMNS($M$3:S244)),"")</f>
        <v>ODP DIV I</v>
      </c>
      <c r="H245" s="126">
        <f>IFERROR(INDEX($M$4:$W$247,$AA245,COLUMNS($M$3:T244)),"")</f>
        <v>0.375</v>
      </c>
      <c r="I245" s="126">
        <f>IFERROR(INDEX($M$4:$W$247,$AA245,COLUMNS($M$3:U244)),"")</f>
        <v>0.70833333333333337</v>
      </c>
      <c r="J245" s="127" t="str">
        <f>IFERROR(INDEX($M$4:$W$247,$AA245,COLUMNS($M$3:V244)),"")</f>
        <v>United</v>
      </c>
      <c r="K245" s="127" t="str">
        <f>IFERROR(INDEX($M$4:$W$247,$AA245,COLUMNS($M$3:W244)),"")</f>
        <v>Cavaliers Ice</v>
      </c>
      <c r="M245" s="23">
        <v>242</v>
      </c>
      <c r="N245" s="8">
        <v>42974</v>
      </c>
      <c r="O245" s="14">
        <v>2</v>
      </c>
      <c r="P245" s="23" t="s">
        <v>29</v>
      </c>
      <c r="Q245" s="17" t="s">
        <v>10</v>
      </c>
      <c r="R245" s="16" t="s">
        <v>11</v>
      </c>
      <c r="S245" s="16" t="s">
        <v>33</v>
      </c>
      <c r="T245" s="9">
        <v>0.375</v>
      </c>
      <c r="U245" s="9">
        <v>0.70833333333333337</v>
      </c>
      <c r="V245" s="10" t="s">
        <v>14</v>
      </c>
      <c r="W245" s="10" t="s">
        <v>177</v>
      </c>
      <c r="X245">
        <f t="shared" si="9"/>
        <v>0</v>
      </c>
      <c r="Y245">
        <f>ROWS($M$4:$M245)</f>
        <v>242</v>
      </c>
      <c r="Z245">
        <f t="shared" si="10"/>
        <v>242</v>
      </c>
      <c r="AA245">
        <f t="shared" si="11"/>
        <v>242</v>
      </c>
      <c r="AB245"/>
    </row>
    <row r="246" spans="1:28" ht="20.100000000000001" customHeight="1" x14ac:dyDescent="0.25">
      <c r="A246" s="23">
        <f>IFERROR(INDEX($M$4:$W$247,$AA246,COLUMNS($M$3:M245)),"")</f>
        <v>243</v>
      </c>
      <c r="B246" s="8">
        <f>IFERROR(INDEX($M$4:$W$247,$AA246,COLUMNS($M$3:N245)),"")</f>
        <v>42974</v>
      </c>
      <c r="C246" s="14">
        <f>IFERROR(INDEX($M$4:$W$247,$AA246,COLUMNS($M$3:O245)),"")</f>
        <v>2</v>
      </c>
      <c r="D246" s="23" t="str">
        <f>IFERROR(INDEX($M$4:$W$247,$AA246,COLUMNS($M$3:P245)),"")</f>
        <v>Sunday</v>
      </c>
      <c r="E246" s="58" t="str">
        <f>IFERROR(INDEX($M$4:$W$247,$AA246,COLUMNS($M$3:Q245)),"")</f>
        <v>Regina</v>
      </c>
      <c r="F246" s="58" t="str">
        <f>IFERROR(INDEX($M$4:$W$247,$AA246,COLUMNS($M$3:R245)),"")</f>
        <v>Grassick</v>
      </c>
      <c r="G246" s="58" t="str">
        <f>IFERROR(INDEX($M$4:$W$247,$AA246,COLUMNS($M$3:S245)),"")</f>
        <v>ODP DIV II</v>
      </c>
      <c r="H246" s="126">
        <f>IFERROR(INDEX($M$4:$W$247,$AA246,COLUMNS($M$3:T245)),"")</f>
        <v>0.42708333333333331</v>
      </c>
      <c r="I246" s="126">
        <f>IFERROR(INDEX($M$4:$W$247,$AA246,COLUMNS($M$3:U245)),"")</f>
        <v>0.69791666666666663</v>
      </c>
      <c r="J246" s="127" t="str">
        <f>IFERROR(INDEX($M$4:$W$247,$AA246,COLUMNS($M$3:V245)),"")</f>
        <v>Abahani</v>
      </c>
      <c r="K246" s="127" t="str">
        <f>IFERROR(INDEX($M$4:$W$247,$AA246,COLUMNS($M$3:W245)),"")</f>
        <v>Sloggers</v>
      </c>
      <c r="M246" s="23">
        <v>243</v>
      </c>
      <c r="N246" s="8">
        <v>42974</v>
      </c>
      <c r="O246" s="14">
        <v>2</v>
      </c>
      <c r="P246" s="23" t="s">
        <v>29</v>
      </c>
      <c r="Q246" s="15" t="s">
        <v>10</v>
      </c>
      <c r="R246" s="21" t="s">
        <v>20</v>
      </c>
      <c r="S246" s="21" t="s">
        <v>40</v>
      </c>
      <c r="T246" s="9">
        <v>0.42708333333333331</v>
      </c>
      <c r="U246" s="9">
        <v>0.69791666666666663</v>
      </c>
      <c r="V246" s="10" t="s">
        <v>23</v>
      </c>
      <c r="W246" s="10" t="s">
        <v>18</v>
      </c>
      <c r="X246">
        <f t="shared" si="9"/>
        <v>0</v>
      </c>
      <c r="Y246">
        <f>ROWS($M$4:$M246)</f>
        <v>243</v>
      </c>
      <c r="Z246">
        <f t="shared" si="10"/>
        <v>243</v>
      </c>
      <c r="AA246">
        <f t="shared" si="11"/>
        <v>243</v>
      </c>
      <c r="AB246"/>
    </row>
    <row r="247" spans="1:28" ht="20.100000000000001" customHeight="1" x14ac:dyDescent="0.25">
      <c r="A247" s="23">
        <f>IFERROR(INDEX($M$4:$W$247,$AA247,COLUMNS($M$3:M246)),"")</f>
        <v>244</v>
      </c>
      <c r="B247" s="8">
        <f>IFERROR(INDEX($M$4:$W$247,$AA247,COLUMNS($M$3:N246)),"")</f>
        <v>42974</v>
      </c>
      <c r="C247" s="14">
        <f>IFERROR(INDEX($M$4:$W$247,$AA247,COLUMNS($M$3:O246)),"")</f>
        <v>2</v>
      </c>
      <c r="D247" s="23" t="str">
        <f>IFERROR(INDEX($M$4:$W$247,$AA247,COLUMNS($M$3:P246)),"")</f>
        <v>Sunday</v>
      </c>
      <c r="E247" s="58" t="str">
        <f>IFERROR(INDEX($M$4:$W$247,$AA247,COLUMNS($M$3:Q246)),"")</f>
        <v>Saskatoon</v>
      </c>
      <c r="F247" s="58" t="str">
        <f>IFERROR(INDEX($M$4:$W$247,$AA247,COLUMNS($M$3:R246)),"")</f>
        <v>Pierre Radisson</v>
      </c>
      <c r="G247" s="58" t="str">
        <f>IFERROR(INDEX($M$4:$W$247,$AA247,COLUMNS($M$3:S246)),"")</f>
        <v>ODP DIV I</v>
      </c>
      <c r="H247" s="126">
        <f>IFERROR(INDEX($M$4:$W$247,$AA247,COLUMNS($M$3:T246)),"")</f>
        <v>0.4375</v>
      </c>
      <c r="I247" s="126">
        <f>IFERROR(INDEX($M$4:$W$247,$AA247,COLUMNS($M$3:U246)),"")</f>
        <v>0.77083333333333337</v>
      </c>
      <c r="J247" s="127" t="str">
        <f>IFERROR(INDEX($M$4:$W$247,$AA247,COLUMNS($M$3:V246)),"")</f>
        <v>Stars</v>
      </c>
      <c r="K247" s="127" t="str">
        <f>IFERROR(INDEX($M$4:$W$247,$AA247,COLUMNS($M$3:W246)),"")</f>
        <v>Stallions</v>
      </c>
      <c r="M247" s="23">
        <v>244</v>
      </c>
      <c r="N247" s="8">
        <v>42974</v>
      </c>
      <c r="O247" s="14">
        <v>2</v>
      </c>
      <c r="P247" s="23" t="s">
        <v>29</v>
      </c>
      <c r="Q247" s="16" t="s">
        <v>27</v>
      </c>
      <c r="R247" s="16" t="s">
        <v>28</v>
      </c>
      <c r="S247" s="16" t="s">
        <v>33</v>
      </c>
      <c r="T247" s="9">
        <v>0.4375</v>
      </c>
      <c r="U247" s="9">
        <v>0.77083333333333337</v>
      </c>
      <c r="V247" s="10" t="s">
        <v>34</v>
      </c>
      <c r="W247" s="10" t="s">
        <v>24</v>
      </c>
      <c r="X247">
        <f t="shared" si="9"/>
        <v>0</v>
      </c>
      <c r="Y247">
        <f>ROWS($M$4:$M247)</f>
        <v>244</v>
      </c>
      <c r="Z247">
        <f t="shared" si="10"/>
        <v>244</v>
      </c>
      <c r="AA247">
        <f t="shared" si="11"/>
        <v>244</v>
      </c>
      <c r="AB247"/>
    </row>
    <row r="248" spans="1:28" x14ac:dyDescent="0.25">
      <c r="B248" s="12"/>
      <c r="C248" s="24"/>
      <c r="N248" s="12"/>
      <c r="O248" s="24"/>
    </row>
    <row r="249" spans="1:28" x14ac:dyDescent="0.25">
      <c r="B249" s="12"/>
      <c r="C249" s="24"/>
      <c r="N249" s="12"/>
      <c r="O249" s="24"/>
    </row>
    <row r="250" spans="1:28" x14ac:dyDescent="0.25">
      <c r="B250" s="12"/>
      <c r="C250" s="24"/>
      <c r="N250" s="12"/>
      <c r="O250" s="24"/>
    </row>
    <row r="251" spans="1:28" x14ac:dyDescent="0.25">
      <c r="B251" s="12"/>
      <c r="C251" s="24"/>
      <c r="N251" s="12"/>
      <c r="O251" s="24"/>
    </row>
    <row r="252" spans="1:28" x14ac:dyDescent="0.25">
      <c r="B252" s="12"/>
      <c r="C252" s="24"/>
      <c r="N252" s="12"/>
      <c r="O252" s="24"/>
    </row>
    <row r="253" spans="1:28" x14ac:dyDescent="0.25">
      <c r="B253" s="12"/>
      <c r="C253" s="24"/>
      <c r="N253" s="12"/>
      <c r="O253" s="24"/>
    </row>
    <row r="254" spans="1:28" x14ac:dyDescent="0.25">
      <c r="B254" s="12"/>
      <c r="C254" s="24"/>
      <c r="N254" s="12"/>
      <c r="O254" s="24"/>
    </row>
    <row r="255" spans="1:28" x14ac:dyDescent="0.25">
      <c r="B255" s="12"/>
      <c r="C255" s="24"/>
      <c r="N255" s="12"/>
      <c r="O255" s="24"/>
    </row>
    <row r="256" spans="1:28" x14ac:dyDescent="0.25">
      <c r="B256" s="12"/>
      <c r="C256" s="24"/>
      <c r="N256" s="12"/>
      <c r="O256" s="24"/>
    </row>
    <row r="257" spans="2:23" x14ac:dyDescent="0.25">
      <c r="B257" s="12"/>
      <c r="C257" s="24"/>
      <c r="N257" s="12"/>
      <c r="O257" s="24"/>
    </row>
    <row r="258" spans="2:23" x14ac:dyDescent="0.25">
      <c r="B258" s="12"/>
      <c r="C258" s="24"/>
      <c r="N258" s="12"/>
      <c r="O258" s="24"/>
    </row>
    <row r="259" spans="2:23" s="13" customFormat="1" x14ac:dyDescent="0.25">
      <c r="B259" s="12"/>
      <c r="C259" s="24"/>
      <c r="H259" s="125"/>
      <c r="I259" s="125"/>
      <c r="J259" s="125"/>
      <c r="K259" s="125"/>
      <c r="N259" s="12"/>
      <c r="O259" s="24"/>
      <c r="T259" s="11"/>
      <c r="U259" s="11"/>
      <c r="V259" s="11"/>
      <c r="W259" s="11"/>
    </row>
    <row r="260" spans="2:23" s="13" customFormat="1" x14ac:dyDescent="0.25">
      <c r="B260" s="12"/>
      <c r="C260" s="24"/>
      <c r="H260" s="125"/>
      <c r="I260" s="125"/>
      <c r="J260" s="125"/>
      <c r="K260" s="125"/>
      <c r="N260" s="12"/>
      <c r="O260" s="24"/>
      <c r="T260" s="11"/>
      <c r="U260" s="11"/>
      <c r="V260" s="11"/>
      <c r="W260" s="11"/>
    </row>
    <row r="261" spans="2:23" s="13" customFormat="1" x14ac:dyDescent="0.25">
      <c r="B261" s="12"/>
      <c r="C261" s="24"/>
      <c r="H261" s="125"/>
      <c r="I261" s="125"/>
      <c r="J261" s="125"/>
      <c r="K261" s="125"/>
      <c r="N261" s="12"/>
      <c r="O261" s="24"/>
      <c r="T261" s="11"/>
      <c r="U261" s="11"/>
      <c r="V261" s="11"/>
      <c r="W261" s="11"/>
    </row>
    <row r="262" spans="2:23" s="13" customFormat="1" x14ac:dyDescent="0.25">
      <c r="B262" s="12"/>
      <c r="C262" s="24"/>
      <c r="H262" s="125"/>
      <c r="I262" s="125"/>
      <c r="J262" s="125"/>
      <c r="K262" s="125"/>
      <c r="N262" s="12"/>
      <c r="O262" s="24"/>
      <c r="T262" s="11"/>
      <c r="U262" s="11"/>
      <c r="V262" s="11"/>
      <c r="W262" s="11"/>
    </row>
    <row r="263" spans="2:23" s="13" customFormat="1" x14ac:dyDescent="0.25">
      <c r="B263" s="12"/>
      <c r="C263" s="24"/>
      <c r="H263" s="125"/>
      <c r="I263" s="125"/>
      <c r="J263" s="125"/>
      <c r="K263" s="125"/>
      <c r="N263" s="12"/>
      <c r="O263" s="24"/>
      <c r="T263" s="11"/>
      <c r="U263" s="11"/>
      <c r="V263" s="11"/>
      <c r="W263" s="11"/>
    </row>
    <row r="264" spans="2:23" s="13" customFormat="1" x14ac:dyDescent="0.25">
      <c r="B264" s="12"/>
      <c r="C264" s="24"/>
      <c r="H264" s="125"/>
      <c r="I264" s="125"/>
      <c r="J264" s="125"/>
      <c r="K264" s="125"/>
      <c r="N264" s="12"/>
      <c r="O264" s="24"/>
      <c r="T264" s="11"/>
      <c r="U264" s="11"/>
      <c r="V264" s="11"/>
      <c r="W264" s="11"/>
    </row>
    <row r="265" spans="2:23" s="13" customFormat="1" x14ac:dyDescent="0.25">
      <c r="B265" s="12"/>
      <c r="C265" s="24"/>
      <c r="H265" s="125"/>
      <c r="I265" s="125"/>
      <c r="J265" s="125"/>
      <c r="K265" s="125"/>
      <c r="N265" s="12"/>
      <c r="O265" s="24"/>
      <c r="T265" s="11"/>
      <c r="U265" s="11"/>
      <c r="V265" s="11"/>
      <c r="W265" s="11"/>
    </row>
    <row r="266" spans="2:23" s="13" customFormat="1" x14ac:dyDescent="0.25">
      <c r="B266" s="12"/>
      <c r="C266" s="24"/>
      <c r="H266" s="125"/>
      <c r="I266" s="125"/>
      <c r="J266" s="125"/>
      <c r="K266" s="125"/>
      <c r="N266" s="12"/>
      <c r="O266" s="24"/>
      <c r="T266" s="11"/>
      <c r="U266" s="11"/>
      <c r="V266" s="11"/>
      <c r="W266" s="11"/>
    </row>
    <row r="267" spans="2:23" s="13" customFormat="1" x14ac:dyDescent="0.25">
      <c r="B267" s="12"/>
      <c r="C267" s="24"/>
      <c r="H267" s="125"/>
      <c r="I267" s="125"/>
      <c r="J267" s="125"/>
      <c r="K267" s="125"/>
      <c r="N267" s="12"/>
      <c r="O267" s="24"/>
      <c r="T267" s="11"/>
      <c r="U267" s="11"/>
      <c r="V267" s="11"/>
      <c r="W267" s="11"/>
    </row>
    <row r="268" spans="2:23" s="13" customFormat="1" x14ac:dyDescent="0.25">
      <c r="B268" s="12"/>
      <c r="C268" s="24"/>
      <c r="H268" s="125"/>
      <c r="I268" s="125"/>
      <c r="J268" s="125"/>
      <c r="K268" s="125"/>
      <c r="N268" s="12"/>
      <c r="O268" s="24"/>
      <c r="T268" s="11"/>
      <c r="U268" s="11"/>
      <c r="V268" s="11"/>
      <c r="W268" s="11"/>
    </row>
    <row r="269" spans="2:23" s="13" customFormat="1" x14ac:dyDescent="0.25">
      <c r="B269" s="12"/>
      <c r="C269" s="24"/>
      <c r="H269" s="125"/>
      <c r="I269" s="125"/>
      <c r="J269" s="125"/>
      <c r="K269" s="125"/>
      <c r="N269" s="12"/>
      <c r="O269" s="24"/>
      <c r="T269" s="11"/>
      <c r="U269" s="11"/>
      <c r="V269" s="11"/>
      <c r="W269" s="11"/>
    </row>
    <row r="270" spans="2:23" s="13" customFormat="1" x14ac:dyDescent="0.25">
      <c r="B270" s="12"/>
      <c r="C270" s="24"/>
      <c r="H270" s="125"/>
      <c r="I270" s="125"/>
      <c r="J270" s="125"/>
      <c r="K270" s="125"/>
      <c r="N270" s="12"/>
      <c r="O270" s="24"/>
      <c r="T270" s="11"/>
      <c r="U270" s="11"/>
      <c r="V270" s="11"/>
      <c r="W270" s="11"/>
    </row>
    <row r="271" spans="2:23" s="13" customFormat="1" x14ac:dyDescent="0.25">
      <c r="B271" s="12"/>
      <c r="C271" s="24"/>
      <c r="H271" s="125"/>
      <c r="I271" s="125"/>
      <c r="J271" s="125"/>
      <c r="K271" s="125"/>
      <c r="N271" s="12"/>
      <c r="O271" s="24"/>
      <c r="T271" s="11"/>
      <c r="U271" s="11"/>
      <c r="V271" s="11"/>
      <c r="W271" s="11"/>
    </row>
    <row r="272" spans="2:23" s="13" customFormat="1" x14ac:dyDescent="0.25">
      <c r="B272" s="12"/>
      <c r="C272" s="24"/>
      <c r="H272" s="125"/>
      <c r="I272" s="125"/>
      <c r="J272" s="125"/>
      <c r="K272" s="125"/>
      <c r="N272" s="12"/>
      <c r="O272" s="24"/>
      <c r="T272" s="11"/>
      <c r="U272" s="11"/>
      <c r="V272" s="11"/>
      <c r="W272" s="11"/>
    </row>
    <row r="273" spans="2:23" s="13" customFormat="1" x14ac:dyDescent="0.25">
      <c r="B273" s="12"/>
      <c r="C273" s="24"/>
      <c r="H273" s="125"/>
      <c r="I273" s="125"/>
      <c r="J273" s="125"/>
      <c r="K273" s="125"/>
      <c r="N273" s="12"/>
      <c r="O273" s="24"/>
      <c r="T273" s="11"/>
      <c r="U273" s="11"/>
      <c r="V273" s="11"/>
      <c r="W273" s="11"/>
    </row>
    <row r="274" spans="2:23" s="13" customFormat="1" x14ac:dyDescent="0.25">
      <c r="B274" s="12"/>
      <c r="C274" s="24"/>
      <c r="H274" s="125"/>
      <c r="I274" s="125"/>
      <c r="J274" s="125"/>
      <c r="K274" s="125"/>
      <c r="N274" s="12"/>
      <c r="O274" s="24"/>
      <c r="T274" s="11"/>
      <c r="U274" s="11"/>
      <c r="V274" s="11"/>
      <c r="W274" s="11"/>
    </row>
    <row r="275" spans="2:23" s="13" customFormat="1" x14ac:dyDescent="0.25">
      <c r="B275" s="12"/>
      <c r="C275" s="24"/>
      <c r="H275" s="125"/>
      <c r="I275" s="125"/>
      <c r="J275" s="125"/>
      <c r="K275" s="125"/>
      <c r="N275" s="12"/>
      <c r="O275" s="24"/>
      <c r="T275" s="11"/>
      <c r="U275" s="11"/>
      <c r="V275" s="11"/>
      <c r="W275" s="11"/>
    </row>
    <row r="276" spans="2:23" s="13" customFormat="1" x14ac:dyDescent="0.25">
      <c r="B276" s="12"/>
      <c r="C276" s="24"/>
      <c r="H276" s="125"/>
      <c r="I276" s="125"/>
      <c r="J276" s="125"/>
      <c r="K276" s="125"/>
      <c r="N276" s="12"/>
      <c r="O276" s="24"/>
      <c r="T276" s="11"/>
      <c r="U276" s="11"/>
      <c r="V276" s="11"/>
      <c r="W276" s="11"/>
    </row>
    <row r="277" spans="2:23" s="13" customFormat="1" x14ac:dyDescent="0.25">
      <c r="B277" s="12"/>
      <c r="C277" s="24"/>
      <c r="H277" s="125"/>
      <c r="I277" s="125"/>
      <c r="J277" s="125"/>
      <c r="K277" s="125"/>
      <c r="N277" s="12"/>
      <c r="O277" s="24"/>
      <c r="T277" s="11"/>
      <c r="U277" s="11"/>
      <c r="V277" s="11"/>
      <c r="W277" s="11"/>
    </row>
    <row r="278" spans="2:23" s="13" customFormat="1" x14ac:dyDescent="0.25">
      <c r="B278" s="12"/>
      <c r="C278" s="24"/>
      <c r="H278" s="125"/>
      <c r="I278" s="125"/>
      <c r="J278" s="125"/>
      <c r="K278" s="125"/>
      <c r="N278" s="12"/>
      <c r="O278" s="24"/>
      <c r="T278" s="11"/>
      <c r="U278" s="11"/>
      <c r="V278" s="11"/>
      <c r="W278" s="11"/>
    </row>
    <row r="279" spans="2:23" s="13" customFormat="1" x14ac:dyDescent="0.25">
      <c r="B279" s="12"/>
      <c r="C279" s="24"/>
      <c r="H279" s="125"/>
      <c r="I279" s="125"/>
      <c r="J279" s="125"/>
      <c r="K279" s="125"/>
      <c r="N279" s="12"/>
      <c r="O279" s="24"/>
      <c r="T279" s="11"/>
      <c r="U279" s="11"/>
      <c r="V279" s="11"/>
      <c r="W279" s="11"/>
    </row>
    <row r="280" spans="2:23" s="13" customFormat="1" x14ac:dyDescent="0.25">
      <c r="B280" s="12"/>
      <c r="C280" s="24"/>
      <c r="H280" s="125"/>
      <c r="I280" s="125"/>
      <c r="J280" s="125"/>
      <c r="K280" s="125"/>
      <c r="N280" s="12"/>
      <c r="O280" s="24"/>
      <c r="T280" s="11"/>
      <c r="U280" s="11"/>
      <c r="V280" s="11"/>
      <c r="W280" s="11"/>
    </row>
    <row r="281" spans="2:23" s="13" customFormat="1" x14ac:dyDescent="0.25">
      <c r="B281" s="12"/>
      <c r="C281" s="24"/>
      <c r="H281" s="125"/>
      <c r="I281" s="125"/>
      <c r="J281" s="125"/>
      <c r="K281" s="125"/>
      <c r="N281" s="12"/>
      <c r="O281" s="24"/>
      <c r="T281" s="11"/>
      <c r="U281" s="11"/>
      <c r="V281" s="11"/>
      <c r="W281" s="11"/>
    </row>
    <row r="282" spans="2:23" s="13" customFormat="1" x14ac:dyDescent="0.25">
      <c r="B282" s="12"/>
      <c r="C282" s="24"/>
      <c r="H282" s="125"/>
      <c r="I282" s="125"/>
      <c r="J282" s="125"/>
      <c r="K282" s="125"/>
      <c r="N282" s="12"/>
      <c r="O282" s="24"/>
      <c r="T282" s="11"/>
      <c r="U282" s="11"/>
      <c r="V282" s="11"/>
      <c r="W282" s="11"/>
    </row>
    <row r="283" spans="2:23" s="13" customFormat="1" x14ac:dyDescent="0.25">
      <c r="B283" s="12"/>
      <c r="C283" s="24"/>
      <c r="H283" s="125"/>
      <c r="I283" s="125"/>
      <c r="J283" s="125"/>
      <c r="K283" s="125"/>
      <c r="N283" s="12"/>
      <c r="O283" s="24"/>
      <c r="T283" s="11"/>
      <c r="U283" s="11"/>
      <c r="V283" s="11"/>
      <c r="W283" s="11"/>
    </row>
    <row r="284" spans="2:23" s="13" customFormat="1" x14ac:dyDescent="0.25">
      <c r="B284" s="12"/>
      <c r="C284" s="24"/>
      <c r="H284" s="125"/>
      <c r="I284" s="125"/>
      <c r="J284" s="125"/>
      <c r="K284" s="125"/>
      <c r="N284" s="12"/>
      <c r="O284" s="24"/>
      <c r="T284" s="11"/>
      <c r="U284" s="11"/>
      <c r="V284" s="11"/>
      <c r="W284" s="11"/>
    </row>
    <row r="285" spans="2:23" s="13" customFormat="1" x14ac:dyDescent="0.25">
      <c r="B285" s="12"/>
      <c r="C285" s="24"/>
      <c r="H285" s="125"/>
      <c r="I285" s="125"/>
      <c r="J285" s="125"/>
      <c r="K285" s="125"/>
      <c r="N285" s="12"/>
      <c r="O285" s="24"/>
      <c r="T285" s="11"/>
      <c r="U285" s="11"/>
      <c r="V285" s="11"/>
      <c r="W285" s="11"/>
    </row>
    <row r="286" spans="2:23" s="13" customFormat="1" x14ac:dyDescent="0.25">
      <c r="B286" s="12"/>
      <c r="C286" s="24"/>
      <c r="H286" s="125"/>
      <c r="I286" s="125"/>
      <c r="J286" s="125"/>
      <c r="K286" s="125"/>
      <c r="N286" s="12"/>
      <c r="O286" s="24"/>
      <c r="T286" s="11"/>
      <c r="U286" s="11"/>
      <c r="V286" s="11"/>
      <c r="W286" s="11"/>
    </row>
    <row r="287" spans="2:23" s="13" customFormat="1" x14ac:dyDescent="0.25">
      <c r="B287" s="12"/>
      <c r="C287" s="24"/>
      <c r="H287" s="125"/>
      <c r="I287" s="125"/>
      <c r="J287" s="125"/>
      <c r="K287" s="125"/>
      <c r="N287" s="12"/>
      <c r="O287" s="24"/>
      <c r="T287" s="11"/>
      <c r="U287" s="11"/>
      <c r="V287" s="11"/>
      <c r="W287" s="11"/>
    </row>
    <row r="288" spans="2:23" s="13" customFormat="1" x14ac:dyDescent="0.25">
      <c r="B288" s="12"/>
      <c r="C288" s="24"/>
      <c r="H288" s="125"/>
      <c r="I288" s="125"/>
      <c r="J288" s="125"/>
      <c r="K288" s="125"/>
      <c r="N288" s="12"/>
      <c r="O288" s="24"/>
      <c r="T288" s="11"/>
      <c r="U288" s="11"/>
      <c r="V288" s="11"/>
      <c r="W288" s="11"/>
    </row>
    <row r="289" spans="2:23" s="13" customFormat="1" x14ac:dyDescent="0.25">
      <c r="B289" s="12"/>
      <c r="C289" s="24"/>
      <c r="H289" s="125"/>
      <c r="I289" s="125"/>
      <c r="J289" s="125"/>
      <c r="K289" s="125"/>
      <c r="N289" s="12"/>
      <c r="O289" s="24"/>
      <c r="T289" s="11"/>
      <c r="U289" s="11"/>
      <c r="V289" s="11"/>
      <c r="W289" s="11"/>
    </row>
    <row r="290" spans="2:23" s="13" customFormat="1" x14ac:dyDescent="0.25">
      <c r="B290" s="12"/>
      <c r="C290" s="24"/>
      <c r="H290" s="125"/>
      <c r="I290" s="125"/>
      <c r="J290" s="125"/>
      <c r="K290" s="125"/>
      <c r="N290" s="12"/>
      <c r="O290" s="24"/>
      <c r="T290" s="11"/>
      <c r="U290" s="11"/>
      <c r="V290" s="11"/>
      <c r="W290" s="11"/>
    </row>
    <row r="291" spans="2:23" s="13" customFormat="1" x14ac:dyDescent="0.25">
      <c r="B291" s="12"/>
      <c r="C291" s="24"/>
      <c r="H291" s="125"/>
      <c r="I291" s="125"/>
      <c r="J291" s="125"/>
      <c r="K291" s="125"/>
      <c r="N291" s="12"/>
      <c r="O291" s="24"/>
      <c r="T291" s="11"/>
      <c r="U291" s="11"/>
      <c r="V291" s="11"/>
      <c r="W291" s="11"/>
    </row>
    <row r="292" spans="2:23" s="13" customFormat="1" x14ac:dyDescent="0.25">
      <c r="B292" s="12"/>
      <c r="C292" s="24"/>
      <c r="H292" s="125"/>
      <c r="I292" s="125"/>
      <c r="J292" s="125"/>
      <c r="K292" s="125"/>
      <c r="N292" s="12"/>
      <c r="O292" s="24"/>
      <c r="T292" s="11"/>
      <c r="U292" s="11"/>
      <c r="V292" s="11"/>
      <c r="W292" s="11"/>
    </row>
    <row r="293" spans="2:23" s="13" customFormat="1" x14ac:dyDescent="0.25">
      <c r="B293" s="12"/>
      <c r="C293" s="24"/>
      <c r="H293" s="125"/>
      <c r="I293" s="125"/>
      <c r="J293" s="125"/>
      <c r="K293" s="125"/>
      <c r="N293" s="12"/>
      <c r="O293" s="24"/>
      <c r="T293" s="11"/>
      <c r="U293" s="11"/>
      <c r="V293" s="11"/>
      <c r="W293" s="11"/>
    </row>
    <row r="294" spans="2:23" s="13" customFormat="1" x14ac:dyDescent="0.25">
      <c r="B294" s="12"/>
      <c r="C294" s="24"/>
      <c r="H294" s="125"/>
      <c r="I294" s="125"/>
      <c r="J294" s="125"/>
      <c r="K294" s="125"/>
      <c r="N294" s="12"/>
      <c r="O294" s="24"/>
      <c r="T294" s="11"/>
      <c r="U294" s="11"/>
      <c r="V294" s="11"/>
      <c r="W294" s="11"/>
    </row>
    <row r="295" spans="2:23" s="13" customFormat="1" x14ac:dyDescent="0.25">
      <c r="B295" s="12"/>
      <c r="C295" s="24"/>
      <c r="H295" s="125"/>
      <c r="I295" s="125"/>
      <c r="J295" s="125"/>
      <c r="K295" s="125"/>
      <c r="N295" s="12"/>
      <c r="O295" s="24"/>
      <c r="T295" s="11"/>
      <c r="U295" s="11"/>
      <c r="V295" s="11"/>
      <c r="W295" s="11"/>
    </row>
    <row r="296" spans="2:23" s="13" customFormat="1" x14ac:dyDescent="0.25">
      <c r="B296" s="12"/>
      <c r="C296" s="24"/>
      <c r="H296" s="125"/>
      <c r="I296" s="125"/>
      <c r="J296" s="125"/>
      <c r="K296" s="125"/>
      <c r="N296" s="12"/>
      <c r="O296" s="24"/>
      <c r="T296" s="11"/>
      <c r="U296" s="11"/>
      <c r="V296" s="11"/>
      <c r="W296" s="11"/>
    </row>
    <row r="297" spans="2:23" s="13" customFormat="1" x14ac:dyDescent="0.25">
      <c r="B297" s="12"/>
      <c r="C297" s="24"/>
      <c r="H297" s="125"/>
      <c r="I297" s="125"/>
      <c r="J297" s="125"/>
      <c r="K297" s="125"/>
      <c r="N297" s="12"/>
      <c r="O297" s="24"/>
      <c r="T297" s="11"/>
      <c r="U297" s="11"/>
      <c r="V297" s="11"/>
      <c r="W297" s="11"/>
    </row>
    <row r="298" spans="2:23" s="13" customFormat="1" x14ac:dyDescent="0.25">
      <c r="B298" s="12"/>
      <c r="C298" s="24"/>
      <c r="H298" s="125"/>
      <c r="I298" s="125"/>
      <c r="J298" s="125"/>
      <c r="K298" s="125"/>
      <c r="N298" s="12"/>
      <c r="O298" s="24"/>
      <c r="T298" s="11"/>
      <c r="U298" s="11"/>
      <c r="V298" s="11"/>
      <c r="W298" s="11"/>
    </row>
    <row r="299" spans="2:23" s="13" customFormat="1" x14ac:dyDescent="0.25">
      <c r="B299" s="12"/>
      <c r="C299" s="24"/>
      <c r="H299" s="125"/>
      <c r="I299" s="125"/>
      <c r="J299" s="125"/>
      <c r="K299" s="125"/>
      <c r="N299" s="12"/>
      <c r="O299" s="24"/>
      <c r="T299" s="11"/>
      <c r="U299" s="11"/>
      <c r="V299" s="11"/>
      <c r="W299" s="11"/>
    </row>
    <row r="300" spans="2:23" s="13" customFormat="1" x14ac:dyDescent="0.25">
      <c r="B300" s="12"/>
      <c r="C300" s="24"/>
      <c r="H300" s="125"/>
      <c r="I300" s="125"/>
      <c r="J300" s="125"/>
      <c r="K300" s="125"/>
      <c r="N300" s="12"/>
      <c r="O300" s="24"/>
      <c r="T300" s="11"/>
      <c r="U300" s="11"/>
      <c r="V300" s="11"/>
      <c r="W300" s="11"/>
    </row>
    <row r="301" spans="2:23" s="13" customFormat="1" x14ac:dyDescent="0.25">
      <c r="B301" s="12"/>
      <c r="C301" s="24"/>
      <c r="H301" s="125"/>
      <c r="I301" s="125"/>
      <c r="J301" s="125"/>
      <c r="K301" s="125"/>
      <c r="N301" s="12"/>
      <c r="O301" s="24"/>
      <c r="T301" s="11"/>
      <c r="U301" s="11"/>
      <c r="V301" s="11"/>
      <c r="W301" s="11"/>
    </row>
    <row r="302" spans="2:23" s="13" customFormat="1" x14ac:dyDescent="0.25">
      <c r="B302" s="12"/>
      <c r="C302" s="24"/>
      <c r="H302" s="125"/>
      <c r="I302" s="125"/>
      <c r="J302" s="125"/>
      <c r="K302" s="125"/>
      <c r="N302" s="12"/>
      <c r="O302" s="24"/>
      <c r="T302" s="11"/>
      <c r="U302" s="11"/>
      <c r="V302" s="11"/>
      <c r="W302" s="11"/>
    </row>
    <row r="303" spans="2:23" s="13" customFormat="1" x14ac:dyDescent="0.25">
      <c r="B303" s="12"/>
      <c r="C303" s="24"/>
      <c r="H303" s="125"/>
      <c r="I303" s="125"/>
      <c r="J303" s="125"/>
      <c r="K303" s="125"/>
      <c r="N303" s="12"/>
      <c r="O303" s="24"/>
      <c r="T303" s="11"/>
      <c r="U303" s="11"/>
      <c r="V303" s="11"/>
      <c r="W303" s="11"/>
    </row>
    <row r="304" spans="2:23" s="13" customFormat="1" x14ac:dyDescent="0.25">
      <c r="B304" s="12"/>
      <c r="C304" s="24"/>
      <c r="H304" s="125"/>
      <c r="I304" s="125"/>
      <c r="J304" s="125"/>
      <c r="K304" s="125"/>
      <c r="N304" s="12"/>
      <c r="O304" s="24"/>
      <c r="T304" s="11"/>
      <c r="U304" s="11"/>
      <c r="V304" s="11"/>
      <c r="W304" s="11"/>
    </row>
    <row r="305" spans="2:23" s="13" customFormat="1" x14ac:dyDescent="0.25">
      <c r="B305" s="12"/>
      <c r="C305" s="24"/>
      <c r="H305" s="125"/>
      <c r="I305" s="125"/>
      <c r="J305" s="125"/>
      <c r="K305" s="125"/>
      <c r="N305" s="12"/>
      <c r="O305" s="24"/>
      <c r="T305" s="11"/>
      <c r="U305" s="11"/>
      <c r="V305" s="11"/>
      <c r="W305" s="11"/>
    </row>
    <row r="306" spans="2:23" s="13" customFormat="1" x14ac:dyDescent="0.25">
      <c r="B306" s="12"/>
      <c r="C306" s="24"/>
      <c r="H306" s="125"/>
      <c r="I306" s="125"/>
      <c r="J306" s="125"/>
      <c r="K306" s="125"/>
      <c r="N306" s="12"/>
      <c r="O306" s="24"/>
      <c r="T306" s="11"/>
      <c r="U306" s="11"/>
      <c r="V306" s="11"/>
      <c r="W306" s="11"/>
    </row>
    <row r="307" spans="2:23" s="13" customFormat="1" x14ac:dyDescent="0.25">
      <c r="B307" s="12"/>
      <c r="C307" s="24"/>
      <c r="H307" s="125"/>
      <c r="I307" s="125"/>
      <c r="J307" s="125"/>
      <c r="K307" s="125"/>
      <c r="N307" s="12"/>
      <c r="O307" s="24"/>
      <c r="T307" s="11"/>
      <c r="U307" s="11"/>
      <c r="V307" s="11"/>
      <c r="W307" s="11"/>
    </row>
    <row r="308" spans="2:23" s="13" customFormat="1" x14ac:dyDescent="0.25">
      <c r="B308" s="12"/>
      <c r="C308" s="24"/>
      <c r="H308" s="125"/>
      <c r="I308" s="125"/>
      <c r="J308" s="125"/>
      <c r="K308" s="125"/>
      <c r="N308" s="12"/>
      <c r="O308" s="24"/>
      <c r="T308" s="11"/>
      <c r="U308" s="11"/>
      <c r="V308" s="11"/>
      <c r="W308" s="11"/>
    </row>
    <row r="309" spans="2:23" s="13" customFormat="1" x14ac:dyDescent="0.25">
      <c r="B309" s="12"/>
      <c r="C309" s="24"/>
      <c r="H309" s="125"/>
      <c r="I309" s="125"/>
      <c r="J309" s="125"/>
      <c r="K309" s="125"/>
      <c r="N309" s="12"/>
      <c r="O309" s="24"/>
      <c r="T309" s="11"/>
      <c r="U309" s="11"/>
      <c r="V309" s="11"/>
      <c r="W309" s="11"/>
    </row>
    <row r="310" spans="2:23" s="13" customFormat="1" x14ac:dyDescent="0.25">
      <c r="B310" s="12"/>
      <c r="C310" s="24"/>
      <c r="H310" s="125"/>
      <c r="I310" s="125"/>
      <c r="J310" s="125"/>
      <c r="K310" s="125"/>
      <c r="N310" s="12"/>
      <c r="O310" s="24"/>
      <c r="T310" s="11"/>
      <c r="U310" s="11"/>
      <c r="V310" s="11"/>
      <c r="W310" s="11"/>
    </row>
    <row r="311" spans="2:23" s="13" customFormat="1" x14ac:dyDescent="0.25">
      <c r="B311" s="12"/>
      <c r="C311" s="24"/>
      <c r="H311" s="125"/>
      <c r="I311" s="125"/>
      <c r="J311" s="125"/>
      <c r="K311" s="125"/>
      <c r="N311" s="12"/>
      <c r="O311" s="24"/>
      <c r="T311" s="11"/>
      <c r="U311" s="11"/>
      <c r="V311" s="11"/>
      <c r="W311" s="11"/>
    </row>
    <row r="312" spans="2:23" s="13" customFormat="1" x14ac:dyDescent="0.25">
      <c r="B312" s="12"/>
      <c r="C312" s="24"/>
      <c r="H312" s="125"/>
      <c r="I312" s="125"/>
      <c r="J312" s="125"/>
      <c r="K312" s="125"/>
      <c r="N312" s="12"/>
      <c r="O312" s="24"/>
      <c r="T312" s="11"/>
      <c r="U312" s="11"/>
      <c r="V312" s="11"/>
      <c r="W312" s="11"/>
    </row>
    <row r="313" spans="2:23" s="13" customFormat="1" x14ac:dyDescent="0.25">
      <c r="B313" s="12"/>
      <c r="C313" s="24"/>
      <c r="H313" s="125"/>
      <c r="I313" s="125"/>
      <c r="J313" s="125"/>
      <c r="K313" s="125"/>
      <c r="N313" s="12"/>
      <c r="O313" s="24"/>
      <c r="T313" s="11"/>
      <c r="U313" s="11"/>
      <c r="V313" s="11"/>
      <c r="W313" s="11"/>
    </row>
    <row r="314" spans="2:23" s="13" customFormat="1" x14ac:dyDescent="0.25">
      <c r="B314" s="12"/>
      <c r="C314" s="24"/>
      <c r="H314" s="125"/>
      <c r="I314" s="125"/>
      <c r="J314" s="125"/>
      <c r="K314" s="125"/>
      <c r="N314" s="12"/>
      <c r="O314" s="24"/>
      <c r="T314" s="11"/>
      <c r="U314" s="11"/>
      <c r="V314" s="11"/>
      <c r="W314" s="11"/>
    </row>
    <row r="315" spans="2:23" s="13" customFormat="1" x14ac:dyDescent="0.25">
      <c r="B315" s="12"/>
      <c r="C315" s="24"/>
      <c r="H315" s="125"/>
      <c r="I315" s="125"/>
      <c r="J315" s="125"/>
      <c r="K315" s="125"/>
      <c r="N315" s="12"/>
      <c r="O315" s="24"/>
      <c r="T315" s="11"/>
      <c r="U315" s="11"/>
      <c r="V315" s="11"/>
      <c r="W315" s="11"/>
    </row>
    <row r="316" spans="2:23" s="13" customFormat="1" x14ac:dyDescent="0.25">
      <c r="B316" s="12"/>
      <c r="C316" s="24"/>
      <c r="H316" s="125"/>
      <c r="I316" s="125"/>
      <c r="J316" s="125"/>
      <c r="K316" s="125"/>
      <c r="N316" s="12"/>
      <c r="O316" s="24"/>
      <c r="T316" s="11"/>
      <c r="U316" s="11"/>
      <c r="V316" s="11"/>
      <c r="W316" s="11"/>
    </row>
    <row r="317" spans="2:23" s="13" customFormat="1" x14ac:dyDescent="0.25">
      <c r="B317" s="12"/>
      <c r="C317" s="24"/>
      <c r="H317" s="125"/>
      <c r="I317" s="125"/>
      <c r="J317" s="125"/>
      <c r="K317" s="125"/>
      <c r="N317" s="12"/>
      <c r="O317" s="24"/>
      <c r="T317" s="11"/>
      <c r="U317" s="11"/>
      <c r="V317" s="11"/>
      <c r="W317" s="11"/>
    </row>
    <row r="318" spans="2:23" s="13" customFormat="1" x14ac:dyDescent="0.25">
      <c r="B318" s="12"/>
      <c r="C318" s="24"/>
      <c r="H318" s="125"/>
      <c r="I318" s="125"/>
      <c r="J318" s="125"/>
      <c r="K318" s="125"/>
      <c r="N318" s="12"/>
      <c r="O318" s="24"/>
      <c r="T318" s="11"/>
      <c r="U318" s="11"/>
      <c r="V318" s="11"/>
      <c r="W318" s="11"/>
    </row>
    <row r="319" spans="2:23" s="13" customFormat="1" x14ac:dyDescent="0.25">
      <c r="B319" s="12"/>
      <c r="C319" s="24"/>
      <c r="H319" s="125"/>
      <c r="I319" s="125"/>
      <c r="J319" s="125"/>
      <c r="K319" s="125"/>
      <c r="N319" s="12"/>
      <c r="O319" s="24"/>
      <c r="T319" s="11"/>
      <c r="U319" s="11"/>
      <c r="V319" s="11"/>
      <c r="W319" s="11"/>
    </row>
    <row r="320" spans="2:23" s="13" customFormat="1" x14ac:dyDescent="0.25">
      <c r="B320" s="12"/>
      <c r="C320" s="24"/>
      <c r="H320" s="125"/>
      <c r="I320" s="125"/>
      <c r="J320" s="125"/>
      <c r="K320" s="125"/>
      <c r="N320" s="12"/>
      <c r="O320" s="24"/>
      <c r="T320" s="11"/>
      <c r="U320" s="11"/>
      <c r="V320" s="11"/>
      <c r="W320" s="11"/>
    </row>
    <row r="321" spans="2:23" s="13" customFormat="1" x14ac:dyDescent="0.25">
      <c r="B321" s="12"/>
      <c r="C321" s="24"/>
      <c r="H321" s="125"/>
      <c r="I321" s="125"/>
      <c r="J321" s="125"/>
      <c r="K321" s="125"/>
      <c r="N321" s="12"/>
      <c r="O321" s="24"/>
      <c r="T321" s="11"/>
      <c r="U321" s="11"/>
      <c r="V321" s="11"/>
      <c r="W321" s="11"/>
    </row>
    <row r="322" spans="2:23" s="13" customFormat="1" x14ac:dyDescent="0.25">
      <c r="B322" s="12"/>
      <c r="C322" s="24"/>
      <c r="H322" s="125"/>
      <c r="I322" s="125"/>
      <c r="J322" s="125"/>
      <c r="K322" s="125"/>
      <c r="N322" s="12"/>
      <c r="O322" s="24"/>
      <c r="T322" s="11"/>
      <c r="U322" s="11"/>
      <c r="V322" s="11"/>
      <c r="W322" s="11"/>
    </row>
    <row r="323" spans="2:23" s="13" customFormat="1" x14ac:dyDescent="0.25">
      <c r="B323" s="12"/>
      <c r="C323" s="24"/>
      <c r="H323" s="125"/>
      <c r="I323" s="125"/>
      <c r="J323" s="125"/>
      <c r="K323" s="125"/>
      <c r="N323" s="12"/>
      <c r="O323" s="24"/>
      <c r="T323" s="11"/>
      <c r="U323" s="11"/>
      <c r="V323" s="11"/>
      <c r="W323" s="11"/>
    </row>
    <row r="324" spans="2:23" s="13" customFormat="1" x14ac:dyDescent="0.25">
      <c r="B324" s="12"/>
      <c r="C324" s="24"/>
      <c r="H324" s="125"/>
      <c r="I324" s="125"/>
      <c r="J324" s="125"/>
      <c r="K324" s="125"/>
      <c r="N324" s="12"/>
      <c r="O324" s="24"/>
      <c r="T324" s="11"/>
      <c r="U324" s="11"/>
      <c r="V324" s="11"/>
      <c r="W324" s="11"/>
    </row>
    <row r="325" spans="2:23" s="13" customFormat="1" x14ac:dyDescent="0.25">
      <c r="B325" s="12"/>
      <c r="C325" s="24"/>
      <c r="H325" s="125"/>
      <c r="I325" s="125"/>
      <c r="J325" s="125"/>
      <c r="K325" s="125"/>
      <c r="N325" s="12"/>
      <c r="O325" s="24"/>
      <c r="T325" s="11"/>
      <c r="U325" s="11"/>
      <c r="V325" s="11"/>
      <c r="W325" s="11"/>
    </row>
    <row r="326" spans="2:23" s="13" customFormat="1" x14ac:dyDescent="0.25">
      <c r="B326" s="12"/>
      <c r="C326" s="24"/>
      <c r="H326" s="125"/>
      <c r="I326" s="125"/>
      <c r="J326" s="125"/>
      <c r="K326" s="125"/>
      <c r="N326" s="12"/>
      <c r="O326" s="24"/>
      <c r="T326" s="11"/>
      <c r="U326" s="11"/>
      <c r="V326" s="11"/>
      <c r="W326" s="11"/>
    </row>
    <row r="327" spans="2:23" s="13" customFormat="1" x14ac:dyDescent="0.25">
      <c r="B327" s="12"/>
      <c r="C327" s="24"/>
      <c r="H327" s="125"/>
      <c r="I327" s="125"/>
      <c r="J327" s="125"/>
      <c r="K327" s="125"/>
      <c r="N327" s="12"/>
      <c r="O327" s="24"/>
      <c r="T327" s="11"/>
      <c r="U327" s="11"/>
      <c r="V327" s="11"/>
      <c r="W327" s="11"/>
    </row>
    <row r="328" spans="2:23" s="13" customFormat="1" x14ac:dyDescent="0.25">
      <c r="B328" s="12"/>
      <c r="C328" s="24"/>
      <c r="H328" s="125"/>
      <c r="I328" s="125"/>
      <c r="J328" s="125"/>
      <c r="K328" s="125"/>
      <c r="N328" s="12"/>
      <c r="O328" s="24"/>
      <c r="T328" s="11"/>
      <c r="U328" s="11"/>
      <c r="V328" s="11"/>
      <c r="W328" s="11"/>
    </row>
    <row r="329" spans="2:23" s="13" customFormat="1" x14ac:dyDescent="0.25">
      <c r="B329" s="12"/>
      <c r="C329" s="24"/>
      <c r="H329" s="125"/>
      <c r="I329" s="125"/>
      <c r="J329" s="125"/>
      <c r="K329" s="125"/>
      <c r="N329" s="12"/>
      <c r="O329" s="24"/>
      <c r="T329" s="11"/>
      <c r="U329" s="11"/>
      <c r="V329" s="11"/>
      <c r="W329" s="11"/>
    </row>
    <row r="330" spans="2:23" s="13" customFormat="1" x14ac:dyDescent="0.25">
      <c r="B330" s="12"/>
      <c r="C330" s="24"/>
      <c r="H330" s="125"/>
      <c r="I330" s="125"/>
      <c r="J330" s="125"/>
      <c r="K330" s="125"/>
      <c r="N330" s="12"/>
      <c r="O330" s="24"/>
      <c r="T330" s="11"/>
      <c r="U330" s="11"/>
      <c r="V330" s="11"/>
      <c r="W330" s="11"/>
    </row>
    <row r="331" spans="2:23" s="13" customFormat="1" x14ac:dyDescent="0.25">
      <c r="B331" s="12"/>
      <c r="C331" s="24"/>
      <c r="H331" s="125"/>
      <c r="I331" s="125"/>
      <c r="J331" s="125"/>
      <c r="K331" s="125"/>
      <c r="N331" s="12"/>
      <c r="O331" s="24"/>
      <c r="T331" s="11"/>
      <c r="U331" s="11"/>
      <c r="V331" s="11"/>
      <c r="W331" s="11"/>
    </row>
    <row r="332" spans="2:23" s="13" customFormat="1" x14ac:dyDescent="0.25">
      <c r="B332" s="12"/>
      <c r="C332" s="24"/>
      <c r="H332" s="125"/>
      <c r="I332" s="125"/>
      <c r="J332" s="125"/>
      <c r="K332" s="125"/>
      <c r="N332" s="12"/>
      <c r="O332" s="24"/>
      <c r="T332" s="11"/>
      <c r="U332" s="11"/>
      <c r="V332" s="11"/>
      <c r="W332" s="11"/>
    </row>
    <row r="333" spans="2:23" s="13" customFormat="1" x14ac:dyDescent="0.25">
      <c r="B333" s="12"/>
      <c r="C333" s="24"/>
      <c r="H333" s="125"/>
      <c r="I333" s="125"/>
      <c r="J333" s="125"/>
      <c r="K333" s="125"/>
      <c r="N333" s="12"/>
      <c r="O333" s="24"/>
      <c r="T333" s="11"/>
      <c r="U333" s="11"/>
      <c r="V333" s="11"/>
      <c r="W333" s="11"/>
    </row>
    <row r="334" spans="2:23" s="13" customFormat="1" x14ac:dyDescent="0.25">
      <c r="B334" s="12"/>
      <c r="C334" s="24"/>
      <c r="H334" s="125"/>
      <c r="I334" s="125"/>
      <c r="J334" s="125"/>
      <c r="K334" s="125"/>
      <c r="N334" s="12"/>
      <c r="O334" s="24"/>
      <c r="T334" s="11"/>
      <c r="U334" s="11"/>
      <c r="V334" s="11"/>
      <c r="W334" s="11"/>
    </row>
    <row r="335" spans="2:23" s="13" customFormat="1" x14ac:dyDescent="0.25">
      <c r="B335" s="12"/>
      <c r="C335" s="24"/>
      <c r="H335" s="125"/>
      <c r="I335" s="125"/>
      <c r="J335" s="125"/>
      <c r="K335" s="125"/>
      <c r="N335" s="12"/>
      <c r="O335" s="24"/>
      <c r="T335" s="11"/>
      <c r="U335" s="11"/>
      <c r="V335" s="11"/>
      <c r="W335" s="11"/>
    </row>
    <row r="336" spans="2:23" s="13" customFormat="1" x14ac:dyDescent="0.25">
      <c r="B336" s="12"/>
      <c r="C336" s="24"/>
      <c r="H336" s="125"/>
      <c r="I336" s="125"/>
      <c r="J336" s="125"/>
      <c r="K336" s="125"/>
      <c r="N336" s="12"/>
      <c r="O336" s="24"/>
      <c r="T336" s="11"/>
      <c r="U336" s="11"/>
      <c r="V336" s="11"/>
      <c r="W336" s="11"/>
    </row>
    <row r="337" spans="2:23" s="13" customFormat="1" x14ac:dyDescent="0.25">
      <c r="B337" s="12"/>
      <c r="C337" s="24"/>
      <c r="H337" s="125"/>
      <c r="I337" s="125"/>
      <c r="J337" s="125"/>
      <c r="K337" s="125"/>
      <c r="N337" s="12"/>
      <c r="O337" s="24"/>
      <c r="T337" s="11"/>
      <c r="U337" s="11"/>
      <c r="V337" s="11"/>
      <c r="W337" s="11"/>
    </row>
    <row r="338" spans="2:23" s="13" customFormat="1" x14ac:dyDescent="0.25">
      <c r="B338" s="12"/>
      <c r="C338" s="24"/>
      <c r="H338" s="125"/>
      <c r="I338" s="125"/>
      <c r="J338" s="125"/>
      <c r="K338" s="125"/>
      <c r="N338" s="12"/>
      <c r="O338" s="24"/>
      <c r="T338" s="11"/>
      <c r="U338" s="11"/>
      <c r="V338" s="11"/>
      <c r="W338" s="11"/>
    </row>
    <row r="339" spans="2:23" s="13" customFormat="1" x14ac:dyDescent="0.25">
      <c r="B339" s="12"/>
      <c r="C339" s="24"/>
      <c r="H339" s="125"/>
      <c r="I339" s="125"/>
      <c r="J339" s="125"/>
      <c r="K339" s="125"/>
      <c r="N339" s="12"/>
      <c r="O339" s="24"/>
      <c r="T339" s="11"/>
      <c r="U339" s="11"/>
      <c r="V339" s="11"/>
      <c r="W339" s="11"/>
    </row>
    <row r="340" spans="2:23" s="13" customFormat="1" x14ac:dyDescent="0.25">
      <c r="B340" s="12"/>
      <c r="C340" s="24"/>
      <c r="H340" s="125"/>
      <c r="I340" s="125"/>
      <c r="J340" s="125"/>
      <c r="K340" s="125"/>
      <c r="N340" s="12"/>
      <c r="O340" s="24"/>
      <c r="T340" s="11"/>
      <c r="U340" s="11"/>
      <c r="V340" s="11"/>
      <c r="W340" s="11"/>
    </row>
    <row r="341" spans="2:23" s="13" customFormat="1" x14ac:dyDescent="0.25">
      <c r="B341" s="12"/>
      <c r="C341" s="24"/>
      <c r="H341" s="125"/>
      <c r="I341" s="125"/>
      <c r="J341" s="125"/>
      <c r="K341" s="125"/>
      <c r="N341" s="12"/>
      <c r="O341" s="24"/>
      <c r="T341" s="11"/>
      <c r="U341" s="11"/>
      <c r="V341" s="11"/>
      <c r="W341" s="11"/>
    </row>
    <row r="342" spans="2:23" s="13" customFormat="1" x14ac:dyDescent="0.25">
      <c r="B342" s="12"/>
      <c r="C342" s="24"/>
      <c r="H342" s="125"/>
      <c r="I342" s="125"/>
      <c r="J342" s="125"/>
      <c r="K342" s="125"/>
      <c r="N342" s="12"/>
      <c r="O342" s="24"/>
      <c r="T342" s="11"/>
      <c r="U342" s="11"/>
      <c r="V342" s="11"/>
      <c r="W342" s="11"/>
    </row>
    <row r="343" spans="2:23" s="13" customFormat="1" x14ac:dyDescent="0.25">
      <c r="B343" s="12"/>
      <c r="C343" s="24"/>
      <c r="H343" s="125"/>
      <c r="I343" s="125"/>
      <c r="J343" s="125"/>
      <c r="K343" s="125"/>
      <c r="N343" s="12"/>
      <c r="O343" s="24"/>
      <c r="T343" s="11"/>
      <c r="U343" s="11"/>
      <c r="V343" s="11"/>
      <c r="W343" s="11"/>
    </row>
    <row r="344" spans="2:23" s="13" customFormat="1" x14ac:dyDescent="0.25">
      <c r="B344" s="12"/>
      <c r="C344" s="24"/>
      <c r="H344" s="125"/>
      <c r="I344" s="125"/>
      <c r="J344" s="125"/>
      <c r="K344" s="125"/>
      <c r="N344" s="12"/>
      <c r="O344" s="24"/>
      <c r="T344" s="11"/>
      <c r="U344" s="11"/>
      <c r="V344" s="11"/>
      <c r="W344" s="11"/>
    </row>
    <row r="345" spans="2:23" s="13" customFormat="1" x14ac:dyDescent="0.25">
      <c r="B345" s="12"/>
      <c r="C345" s="24"/>
      <c r="H345" s="125"/>
      <c r="I345" s="125"/>
      <c r="J345" s="125"/>
      <c r="K345" s="125"/>
      <c r="N345" s="12"/>
      <c r="O345" s="24"/>
      <c r="T345" s="11"/>
      <c r="U345" s="11"/>
      <c r="V345" s="11"/>
      <c r="W345" s="11"/>
    </row>
    <row r="346" spans="2:23" s="13" customFormat="1" x14ac:dyDescent="0.25">
      <c r="B346" s="12"/>
      <c r="C346" s="24"/>
      <c r="H346" s="125"/>
      <c r="I346" s="125"/>
      <c r="J346" s="125"/>
      <c r="K346" s="125"/>
      <c r="N346" s="12"/>
      <c r="O346" s="24"/>
      <c r="T346" s="11"/>
      <c r="U346" s="11"/>
      <c r="V346" s="11"/>
      <c r="W346" s="11"/>
    </row>
    <row r="347" spans="2:23" s="13" customFormat="1" x14ac:dyDescent="0.25">
      <c r="B347" s="12"/>
      <c r="C347" s="24"/>
      <c r="H347" s="125"/>
      <c r="I347" s="125"/>
      <c r="J347" s="125"/>
      <c r="K347" s="125"/>
      <c r="N347" s="12"/>
      <c r="O347" s="24"/>
      <c r="T347" s="11"/>
      <c r="U347" s="11"/>
      <c r="V347" s="11"/>
      <c r="W347" s="11"/>
    </row>
    <row r="348" spans="2:23" s="13" customFormat="1" x14ac:dyDescent="0.25">
      <c r="B348" s="12"/>
      <c r="C348" s="24"/>
      <c r="H348" s="125"/>
      <c r="I348" s="125"/>
      <c r="J348" s="125"/>
      <c r="K348" s="125"/>
      <c r="N348" s="12"/>
      <c r="O348" s="24"/>
      <c r="T348" s="11"/>
      <c r="U348" s="11"/>
      <c r="V348" s="11"/>
      <c r="W348" s="11"/>
    </row>
    <row r="349" spans="2:23" s="13" customFormat="1" x14ac:dyDescent="0.25">
      <c r="B349" s="12"/>
      <c r="C349" s="24"/>
      <c r="H349" s="125"/>
      <c r="I349" s="125"/>
      <c r="J349" s="125"/>
      <c r="K349" s="125"/>
      <c r="N349" s="12"/>
      <c r="O349" s="24"/>
      <c r="T349" s="11"/>
      <c r="U349" s="11"/>
      <c r="V349" s="11"/>
      <c r="W349" s="11"/>
    </row>
    <row r="350" spans="2:23" s="13" customFormat="1" x14ac:dyDescent="0.25">
      <c r="B350" s="12"/>
      <c r="C350" s="24"/>
      <c r="H350" s="125"/>
      <c r="I350" s="125"/>
      <c r="J350" s="125"/>
      <c r="K350" s="125"/>
      <c r="N350" s="12"/>
      <c r="O350" s="24"/>
      <c r="T350" s="11"/>
      <c r="U350" s="11"/>
      <c r="V350" s="11"/>
      <c r="W350" s="11"/>
    </row>
    <row r="351" spans="2:23" s="13" customFormat="1" x14ac:dyDescent="0.25">
      <c r="B351" s="12"/>
      <c r="C351" s="24"/>
      <c r="H351" s="125"/>
      <c r="I351" s="125"/>
      <c r="J351" s="125"/>
      <c r="K351" s="125"/>
      <c r="N351" s="12"/>
      <c r="O351" s="24"/>
      <c r="T351" s="11"/>
      <c r="U351" s="11"/>
      <c r="V351" s="11"/>
      <c r="W351" s="11"/>
    </row>
    <row r="352" spans="2:23" s="13" customFormat="1" x14ac:dyDescent="0.25">
      <c r="B352" s="12"/>
      <c r="C352" s="24"/>
      <c r="H352" s="125"/>
      <c r="I352" s="125"/>
      <c r="J352" s="125"/>
      <c r="K352" s="125"/>
      <c r="N352" s="12"/>
      <c r="O352" s="24"/>
      <c r="T352" s="11"/>
      <c r="U352" s="11"/>
      <c r="V352" s="11"/>
      <c r="W352" s="11"/>
    </row>
    <row r="353" spans="2:23" s="13" customFormat="1" x14ac:dyDescent="0.25">
      <c r="B353" s="12"/>
      <c r="C353" s="24"/>
      <c r="H353" s="125"/>
      <c r="I353" s="125"/>
      <c r="J353" s="125"/>
      <c r="K353" s="125"/>
      <c r="N353" s="12"/>
      <c r="O353" s="24"/>
      <c r="T353" s="11"/>
      <c r="U353" s="11"/>
      <c r="V353" s="11"/>
      <c r="W353" s="11"/>
    </row>
    <row r="354" spans="2:23" s="13" customFormat="1" x14ac:dyDescent="0.25">
      <c r="B354" s="12"/>
      <c r="C354" s="24"/>
      <c r="H354" s="125"/>
      <c r="I354" s="125"/>
      <c r="J354" s="125"/>
      <c r="K354" s="125"/>
      <c r="N354" s="12"/>
      <c r="O354" s="24"/>
      <c r="T354" s="11"/>
      <c r="U354" s="11"/>
      <c r="V354" s="11"/>
      <c r="W354" s="11"/>
    </row>
    <row r="355" spans="2:23" s="13" customFormat="1" x14ac:dyDescent="0.25">
      <c r="B355" s="12"/>
      <c r="C355" s="24"/>
      <c r="H355" s="125"/>
      <c r="I355" s="125"/>
      <c r="J355" s="125"/>
      <c r="K355" s="125"/>
      <c r="N355" s="12"/>
      <c r="O355" s="24"/>
      <c r="T355" s="11"/>
      <c r="U355" s="11"/>
      <c r="V355" s="11"/>
      <c r="W355" s="11"/>
    </row>
    <row r="356" spans="2:23" s="13" customFormat="1" x14ac:dyDescent="0.25">
      <c r="B356" s="12"/>
      <c r="C356" s="24"/>
      <c r="H356" s="125"/>
      <c r="I356" s="125"/>
      <c r="J356" s="125"/>
      <c r="K356" s="125"/>
      <c r="N356" s="12"/>
      <c r="O356" s="24"/>
      <c r="T356" s="11"/>
      <c r="U356" s="11"/>
      <c r="V356" s="11"/>
      <c r="W356" s="11"/>
    </row>
    <row r="357" spans="2:23" s="13" customFormat="1" x14ac:dyDescent="0.25">
      <c r="B357" s="12"/>
      <c r="C357" s="24"/>
      <c r="H357" s="125"/>
      <c r="I357" s="125"/>
      <c r="J357" s="125"/>
      <c r="K357" s="125"/>
      <c r="N357" s="12"/>
      <c r="O357" s="24"/>
      <c r="T357" s="11"/>
      <c r="U357" s="11"/>
      <c r="V357" s="11"/>
      <c r="W357" s="11"/>
    </row>
    <row r="358" spans="2:23" s="13" customFormat="1" x14ac:dyDescent="0.25">
      <c r="B358" s="12"/>
      <c r="C358" s="24"/>
      <c r="H358" s="125"/>
      <c r="I358" s="125"/>
      <c r="J358" s="125"/>
      <c r="K358" s="125"/>
      <c r="N358" s="12"/>
      <c r="O358" s="24"/>
      <c r="T358" s="11"/>
      <c r="U358" s="11"/>
      <c r="V358" s="11"/>
      <c r="W358" s="11"/>
    </row>
    <row r="359" spans="2:23" s="13" customFormat="1" x14ac:dyDescent="0.25">
      <c r="B359" s="12"/>
      <c r="C359" s="24"/>
      <c r="H359" s="125"/>
      <c r="I359" s="125"/>
      <c r="J359" s="125"/>
      <c r="K359" s="125"/>
      <c r="N359" s="12"/>
      <c r="O359" s="24"/>
      <c r="T359" s="11"/>
      <c r="U359" s="11"/>
      <c r="V359" s="11"/>
      <c r="W359" s="11"/>
    </row>
    <row r="360" spans="2:23" s="13" customFormat="1" x14ac:dyDescent="0.25">
      <c r="B360" s="12"/>
      <c r="C360" s="24"/>
      <c r="H360" s="125"/>
      <c r="I360" s="125"/>
      <c r="J360" s="125"/>
      <c r="K360" s="125"/>
      <c r="N360" s="12"/>
      <c r="O360" s="24"/>
      <c r="T360" s="11"/>
      <c r="U360" s="11"/>
      <c r="V360" s="11"/>
      <c r="W360" s="11"/>
    </row>
    <row r="361" spans="2:23" s="13" customFormat="1" x14ac:dyDescent="0.25">
      <c r="B361" s="12"/>
      <c r="C361" s="24"/>
      <c r="H361" s="125"/>
      <c r="I361" s="125"/>
      <c r="J361" s="125"/>
      <c r="K361" s="125"/>
      <c r="N361" s="12"/>
      <c r="O361" s="24"/>
      <c r="T361" s="11"/>
      <c r="U361" s="11"/>
      <c r="V361" s="11"/>
      <c r="W361" s="11"/>
    </row>
    <row r="362" spans="2:23" s="13" customFormat="1" x14ac:dyDescent="0.25">
      <c r="B362" s="12"/>
      <c r="C362" s="24"/>
      <c r="H362" s="125"/>
      <c r="I362" s="125"/>
      <c r="J362" s="125"/>
      <c r="K362" s="125"/>
      <c r="N362" s="12"/>
      <c r="O362" s="24"/>
      <c r="T362" s="11"/>
      <c r="U362" s="11"/>
      <c r="V362" s="11"/>
      <c r="W362" s="11"/>
    </row>
    <row r="363" spans="2:23" s="13" customFormat="1" x14ac:dyDescent="0.25">
      <c r="B363" s="12"/>
      <c r="C363" s="24"/>
      <c r="H363" s="125"/>
      <c r="I363" s="125"/>
      <c r="J363" s="125"/>
      <c r="K363" s="125"/>
      <c r="N363" s="12"/>
      <c r="O363" s="24"/>
      <c r="T363" s="11"/>
      <c r="U363" s="11"/>
      <c r="V363" s="11"/>
      <c r="W363" s="11"/>
    </row>
    <row r="364" spans="2:23" s="13" customFormat="1" x14ac:dyDescent="0.25">
      <c r="B364" s="12"/>
      <c r="C364" s="24"/>
      <c r="H364" s="125"/>
      <c r="I364" s="125"/>
      <c r="J364" s="125"/>
      <c r="K364" s="125"/>
      <c r="N364" s="12"/>
      <c r="O364" s="24"/>
      <c r="T364" s="11"/>
      <c r="U364" s="11"/>
      <c r="V364" s="11"/>
      <c r="W364" s="11"/>
    </row>
    <row r="365" spans="2:23" s="13" customFormat="1" x14ac:dyDescent="0.25">
      <c r="B365" s="12"/>
      <c r="C365" s="24"/>
      <c r="H365" s="125"/>
      <c r="I365" s="125"/>
      <c r="J365" s="125"/>
      <c r="K365" s="125"/>
      <c r="N365" s="12"/>
      <c r="O365" s="24"/>
      <c r="T365" s="11"/>
      <c r="U365" s="11"/>
      <c r="V365" s="11"/>
      <c r="W365" s="11"/>
    </row>
    <row r="366" spans="2:23" s="13" customFormat="1" x14ac:dyDescent="0.25">
      <c r="B366" s="12"/>
      <c r="C366" s="24"/>
      <c r="H366" s="125"/>
      <c r="I366" s="125"/>
      <c r="J366" s="125"/>
      <c r="K366" s="125"/>
      <c r="N366" s="12"/>
      <c r="O366" s="24"/>
      <c r="T366" s="11"/>
      <c r="U366" s="11"/>
      <c r="V366" s="11"/>
      <c r="W366" s="11"/>
    </row>
    <row r="367" spans="2:23" s="13" customFormat="1" x14ac:dyDescent="0.25">
      <c r="B367" s="12"/>
      <c r="C367" s="24"/>
      <c r="H367" s="125"/>
      <c r="I367" s="125"/>
      <c r="J367" s="125"/>
      <c r="K367" s="125"/>
      <c r="N367" s="12"/>
      <c r="O367" s="24"/>
      <c r="T367" s="11"/>
      <c r="U367" s="11"/>
      <c r="V367" s="11"/>
      <c r="W367" s="11"/>
    </row>
    <row r="368" spans="2:23" s="13" customFormat="1" x14ac:dyDescent="0.25">
      <c r="B368" s="12"/>
      <c r="C368" s="24"/>
      <c r="H368" s="125"/>
      <c r="I368" s="125"/>
      <c r="J368" s="125"/>
      <c r="K368" s="125"/>
      <c r="N368" s="12"/>
      <c r="O368" s="24"/>
      <c r="T368" s="11"/>
      <c r="U368" s="11"/>
      <c r="V368" s="11"/>
      <c r="W368" s="11"/>
    </row>
    <row r="369" spans="2:23" s="13" customFormat="1" x14ac:dyDescent="0.25">
      <c r="B369" s="12"/>
      <c r="C369" s="24"/>
      <c r="H369" s="125"/>
      <c r="I369" s="125"/>
      <c r="J369" s="125"/>
      <c r="K369" s="125"/>
      <c r="N369" s="12"/>
      <c r="O369" s="24"/>
      <c r="T369" s="11"/>
      <c r="U369" s="11"/>
      <c r="V369" s="11"/>
      <c r="W369" s="11"/>
    </row>
    <row r="370" spans="2:23" s="13" customFormat="1" x14ac:dyDescent="0.25">
      <c r="B370" s="12"/>
      <c r="C370" s="24"/>
      <c r="H370" s="125"/>
      <c r="I370" s="125"/>
      <c r="J370" s="125"/>
      <c r="K370" s="125"/>
      <c r="N370" s="12"/>
      <c r="O370" s="24"/>
      <c r="T370" s="11"/>
      <c r="U370" s="11"/>
      <c r="V370" s="11"/>
      <c r="W370" s="11"/>
    </row>
    <row r="371" spans="2:23" s="13" customFormat="1" x14ac:dyDescent="0.25">
      <c r="B371" s="12"/>
      <c r="C371" s="24"/>
      <c r="H371" s="125"/>
      <c r="I371" s="125"/>
      <c r="J371" s="125"/>
      <c r="K371" s="125"/>
      <c r="N371" s="12"/>
      <c r="O371" s="24"/>
      <c r="T371" s="11"/>
      <c r="U371" s="11"/>
      <c r="V371" s="11"/>
      <c r="W371" s="11"/>
    </row>
    <row r="372" spans="2:23" s="13" customFormat="1" x14ac:dyDescent="0.25">
      <c r="B372" s="12"/>
      <c r="C372" s="24"/>
      <c r="H372" s="125"/>
      <c r="I372" s="125"/>
      <c r="J372" s="125"/>
      <c r="K372" s="125"/>
      <c r="N372" s="12"/>
      <c r="O372" s="24"/>
      <c r="T372" s="11"/>
      <c r="U372" s="11"/>
      <c r="V372" s="11"/>
      <c r="W372" s="11"/>
    </row>
    <row r="373" spans="2:23" s="13" customFormat="1" x14ac:dyDescent="0.25">
      <c r="B373" s="12"/>
      <c r="C373" s="24"/>
      <c r="H373" s="125"/>
      <c r="I373" s="125"/>
      <c r="J373" s="125"/>
      <c r="K373" s="125"/>
      <c r="N373" s="12"/>
      <c r="O373" s="24"/>
      <c r="T373" s="11"/>
      <c r="U373" s="11"/>
      <c r="V373" s="11"/>
      <c r="W373" s="11"/>
    </row>
    <row r="374" spans="2:23" s="13" customFormat="1" x14ac:dyDescent="0.25">
      <c r="B374" s="12"/>
      <c r="C374" s="24"/>
      <c r="H374" s="125"/>
      <c r="I374" s="125"/>
      <c r="J374" s="125"/>
      <c r="K374" s="125"/>
      <c r="N374" s="12"/>
      <c r="O374" s="24"/>
      <c r="T374" s="11"/>
      <c r="U374" s="11"/>
      <c r="V374" s="11"/>
      <c r="W374" s="11"/>
    </row>
    <row r="375" spans="2:23" s="13" customFormat="1" x14ac:dyDescent="0.25">
      <c r="B375" s="12"/>
      <c r="C375" s="24"/>
      <c r="H375" s="125"/>
      <c r="I375" s="125"/>
      <c r="J375" s="125"/>
      <c r="K375" s="125"/>
      <c r="N375" s="12"/>
      <c r="O375" s="24"/>
      <c r="T375" s="11"/>
      <c r="U375" s="11"/>
      <c r="V375" s="11"/>
      <c r="W375" s="11"/>
    </row>
    <row r="376" spans="2:23" s="13" customFormat="1" x14ac:dyDescent="0.25">
      <c r="B376" s="12"/>
      <c r="C376" s="24"/>
      <c r="H376" s="125"/>
      <c r="I376" s="125"/>
      <c r="J376" s="125"/>
      <c r="K376" s="125"/>
      <c r="N376" s="12"/>
      <c r="O376" s="24"/>
      <c r="T376" s="11"/>
      <c r="U376" s="11"/>
      <c r="V376" s="11"/>
      <c r="W376" s="11"/>
    </row>
    <row r="377" spans="2:23" s="13" customFormat="1" x14ac:dyDescent="0.25">
      <c r="B377" s="12"/>
      <c r="C377" s="24"/>
      <c r="H377" s="125"/>
      <c r="I377" s="125"/>
      <c r="J377" s="125"/>
      <c r="K377" s="125"/>
      <c r="N377" s="12"/>
      <c r="O377" s="24"/>
      <c r="T377" s="11"/>
      <c r="U377" s="11"/>
      <c r="V377" s="11"/>
      <c r="W377" s="11"/>
    </row>
    <row r="378" spans="2:23" s="13" customFormat="1" x14ac:dyDescent="0.25">
      <c r="B378" s="12"/>
      <c r="C378" s="24"/>
      <c r="H378" s="125"/>
      <c r="I378" s="125"/>
      <c r="J378" s="125"/>
      <c r="K378" s="125"/>
      <c r="N378" s="12"/>
      <c r="O378" s="24"/>
      <c r="T378" s="11"/>
      <c r="U378" s="11"/>
      <c r="V378" s="11"/>
      <c r="W378" s="11"/>
    </row>
    <row r="379" spans="2:23" s="13" customFormat="1" x14ac:dyDescent="0.25">
      <c r="B379" s="12"/>
      <c r="C379" s="24"/>
      <c r="H379" s="125"/>
      <c r="I379" s="125"/>
      <c r="J379" s="125"/>
      <c r="K379" s="125"/>
      <c r="N379" s="12"/>
      <c r="O379" s="24"/>
      <c r="T379" s="11"/>
      <c r="U379" s="11"/>
      <c r="V379" s="11"/>
      <c r="W379" s="11"/>
    </row>
    <row r="380" spans="2:23" s="13" customFormat="1" x14ac:dyDescent="0.25">
      <c r="B380" s="12"/>
      <c r="C380" s="24"/>
      <c r="H380" s="125"/>
      <c r="I380" s="125"/>
      <c r="J380" s="125"/>
      <c r="K380" s="125"/>
      <c r="N380" s="12"/>
      <c r="O380" s="24"/>
      <c r="T380" s="11"/>
      <c r="U380" s="11"/>
      <c r="V380" s="11"/>
      <c r="W380" s="11"/>
    </row>
    <row r="381" spans="2:23" s="13" customFormat="1" x14ac:dyDescent="0.25">
      <c r="B381" s="12"/>
      <c r="C381" s="24"/>
      <c r="H381" s="125"/>
      <c r="I381" s="125"/>
      <c r="J381" s="125"/>
      <c r="K381" s="125"/>
      <c r="N381" s="12"/>
      <c r="O381" s="24"/>
      <c r="T381" s="11"/>
      <c r="U381" s="11"/>
      <c r="V381" s="11"/>
      <c r="W381" s="11"/>
    </row>
    <row r="382" spans="2:23" s="13" customFormat="1" x14ac:dyDescent="0.25">
      <c r="B382" s="12"/>
      <c r="C382" s="24"/>
      <c r="H382" s="125"/>
      <c r="I382" s="125"/>
      <c r="J382" s="125"/>
      <c r="K382" s="125"/>
      <c r="N382" s="12"/>
      <c r="O382" s="24"/>
      <c r="T382" s="11"/>
      <c r="U382" s="11"/>
      <c r="V382" s="11"/>
      <c r="W382" s="11"/>
    </row>
    <row r="383" spans="2:23" s="13" customFormat="1" x14ac:dyDescent="0.25">
      <c r="B383" s="12"/>
      <c r="C383" s="24"/>
      <c r="H383" s="125"/>
      <c r="I383" s="125"/>
      <c r="J383" s="125"/>
      <c r="K383" s="125"/>
      <c r="N383" s="12"/>
      <c r="O383" s="24"/>
      <c r="T383" s="11"/>
      <c r="U383" s="11"/>
      <c r="V383" s="11"/>
      <c r="W383" s="11"/>
    </row>
    <row r="384" spans="2:23" s="13" customFormat="1" x14ac:dyDescent="0.25">
      <c r="B384" s="12"/>
      <c r="C384" s="24"/>
      <c r="H384" s="125"/>
      <c r="I384" s="125"/>
      <c r="J384" s="125"/>
      <c r="K384" s="125"/>
      <c r="N384" s="12"/>
      <c r="O384" s="24"/>
      <c r="T384" s="11"/>
      <c r="U384" s="11"/>
      <c r="V384" s="11"/>
      <c r="W384" s="11"/>
    </row>
    <row r="385" spans="2:23" s="13" customFormat="1" x14ac:dyDescent="0.25">
      <c r="B385" s="12"/>
      <c r="C385" s="24"/>
      <c r="H385" s="125"/>
      <c r="I385" s="125"/>
      <c r="J385" s="125"/>
      <c r="K385" s="125"/>
      <c r="N385" s="12"/>
      <c r="O385" s="24"/>
      <c r="T385" s="11"/>
      <c r="U385" s="11"/>
      <c r="V385" s="11"/>
      <c r="W385" s="11"/>
    </row>
    <row r="386" spans="2:23" s="13" customFormat="1" x14ac:dyDescent="0.25">
      <c r="B386" s="12"/>
      <c r="C386" s="24"/>
      <c r="H386" s="125"/>
      <c r="I386" s="125"/>
      <c r="J386" s="125"/>
      <c r="K386" s="125"/>
      <c r="N386" s="12"/>
      <c r="O386" s="24"/>
      <c r="T386" s="11"/>
      <c r="U386" s="11"/>
      <c r="V386" s="11"/>
      <c r="W386" s="11"/>
    </row>
    <row r="387" spans="2:23" s="13" customFormat="1" x14ac:dyDescent="0.25">
      <c r="B387" s="12"/>
      <c r="C387" s="24"/>
      <c r="H387" s="125"/>
      <c r="I387" s="125"/>
      <c r="J387" s="125"/>
      <c r="K387" s="125"/>
      <c r="N387" s="12"/>
      <c r="O387" s="24"/>
      <c r="T387" s="11"/>
      <c r="U387" s="11"/>
      <c r="V387" s="11"/>
      <c r="W387" s="11"/>
    </row>
    <row r="388" spans="2:23" s="13" customFormat="1" x14ac:dyDescent="0.25">
      <c r="B388" s="12"/>
      <c r="C388" s="24"/>
      <c r="H388" s="125"/>
      <c r="I388" s="125"/>
      <c r="J388" s="125"/>
      <c r="K388" s="125"/>
      <c r="N388" s="12"/>
      <c r="O388" s="24"/>
      <c r="T388" s="11"/>
      <c r="U388" s="11"/>
      <c r="V388" s="11"/>
      <c r="W388" s="11"/>
    </row>
    <row r="389" spans="2:23" s="13" customFormat="1" x14ac:dyDescent="0.25">
      <c r="B389" s="12"/>
      <c r="C389" s="24"/>
      <c r="H389" s="125"/>
      <c r="I389" s="125"/>
      <c r="J389" s="125"/>
      <c r="K389" s="125"/>
      <c r="N389" s="12"/>
      <c r="O389" s="24"/>
      <c r="T389" s="11"/>
      <c r="U389" s="11"/>
      <c r="V389" s="11"/>
      <c r="W389" s="11"/>
    </row>
    <row r="390" spans="2:23" s="13" customFormat="1" x14ac:dyDescent="0.25">
      <c r="B390" s="12"/>
      <c r="C390" s="24"/>
      <c r="H390" s="125"/>
      <c r="I390" s="125"/>
      <c r="J390" s="125"/>
      <c r="K390" s="125"/>
      <c r="N390" s="12"/>
      <c r="O390" s="24"/>
      <c r="T390" s="11"/>
      <c r="U390" s="11"/>
      <c r="V390" s="11"/>
      <c r="W390" s="11"/>
    </row>
    <row r="391" spans="2:23" s="13" customFormat="1" x14ac:dyDescent="0.25">
      <c r="B391" s="12"/>
      <c r="C391" s="24"/>
      <c r="H391" s="125"/>
      <c r="I391" s="125"/>
      <c r="J391" s="125"/>
      <c r="K391" s="125"/>
      <c r="N391" s="12"/>
      <c r="O391" s="24"/>
      <c r="T391" s="11"/>
      <c r="U391" s="11"/>
      <c r="V391" s="11"/>
      <c r="W391" s="11"/>
    </row>
    <row r="392" spans="2:23" s="13" customFormat="1" x14ac:dyDescent="0.25">
      <c r="B392" s="12"/>
      <c r="C392" s="24"/>
      <c r="H392" s="125"/>
      <c r="I392" s="125"/>
      <c r="J392" s="125"/>
      <c r="K392" s="125"/>
      <c r="N392" s="12"/>
      <c r="O392" s="24"/>
      <c r="T392" s="11"/>
      <c r="U392" s="11"/>
      <c r="V392" s="11"/>
      <c r="W392" s="11"/>
    </row>
    <row r="393" spans="2:23" s="13" customFormat="1" x14ac:dyDescent="0.25">
      <c r="B393" s="12"/>
      <c r="C393" s="24"/>
      <c r="H393" s="125"/>
      <c r="I393" s="125"/>
      <c r="J393" s="125"/>
      <c r="K393" s="125"/>
      <c r="N393" s="12"/>
      <c r="O393" s="24"/>
      <c r="T393" s="11"/>
      <c r="U393" s="11"/>
      <c r="V393" s="11"/>
      <c r="W393" s="11"/>
    </row>
    <row r="394" spans="2:23" s="13" customFormat="1" x14ac:dyDescent="0.25">
      <c r="B394" s="12"/>
      <c r="C394" s="24"/>
      <c r="H394" s="125"/>
      <c r="I394" s="125"/>
      <c r="J394" s="125"/>
      <c r="K394" s="125"/>
      <c r="N394" s="12"/>
      <c r="O394" s="24"/>
      <c r="T394" s="11"/>
      <c r="U394" s="11"/>
      <c r="V394" s="11"/>
      <c r="W394" s="11"/>
    </row>
    <row r="395" spans="2:23" s="13" customFormat="1" x14ac:dyDescent="0.25">
      <c r="B395" s="12"/>
      <c r="C395" s="24"/>
      <c r="H395" s="125"/>
      <c r="I395" s="125"/>
      <c r="J395" s="125"/>
      <c r="K395" s="125"/>
      <c r="N395" s="12"/>
      <c r="O395" s="24"/>
      <c r="T395" s="11"/>
      <c r="U395" s="11"/>
      <c r="V395" s="11"/>
      <c r="W395" s="11"/>
    </row>
    <row r="396" spans="2:23" s="13" customFormat="1" x14ac:dyDescent="0.25">
      <c r="B396" s="12"/>
      <c r="C396" s="24"/>
      <c r="H396" s="125"/>
      <c r="I396" s="125"/>
      <c r="J396" s="125"/>
      <c r="K396" s="125"/>
      <c r="N396" s="12"/>
      <c r="O396" s="24"/>
      <c r="T396" s="11"/>
      <c r="U396" s="11"/>
      <c r="V396" s="11"/>
      <c r="W396" s="11"/>
    </row>
    <row r="397" spans="2:23" s="13" customFormat="1" x14ac:dyDescent="0.25">
      <c r="B397" s="12"/>
      <c r="C397" s="24"/>
      <c r="H397" s="125"/>
      <c r="I397" s="125"/>
      <c r="J397" s="125"/>
      <c r="K397" s="125"/>
      <c r="N397" s="12"/>
      <c r="O397" s="24"/>
      <c r="T397" s="11"/>
      <c r="U397" s="11"/>
      <c r="V397" s="11"/>
      <c r="W397" s="11"/>
    </row>
    <row r="398" spans="2:23" s="13" customFormat="1" x14ac:dyDescent="0.25">
      <c r="B398" s="12"/>
      <c r="C398" s="24"/>
      <c r="H398" s="125"/>
      <c r="I398" s="125"/>
      <c r="J398" s="125"/>
      <c r="K398" s="125"/>
      <c r="N398" s="12"/>
      <c r="O398" s="24"/>
      <c r="T398" s="11"/>
      <c r="U398" s="11"/>
      <c r="V398" s="11"/>
      <c r="W398" s="11"/>
    </row>
    <row r="399" spans="2:23" s="13" customFormat="1" x14ac:dyDescent="0.25">
      <c r="B399" s="12"/>
      <c r="C399" s="24"/>
      <c r="H399" s="125"/>
      <c r="I399" s="125"/>
      <c r="J399" s="125"/>
      <c r="K399" s="125"/>
      <c r="N399" s="12"/>
      <c r="O399" s="24"/>
      <c r="T399" s="11"/>
      <c r="U399" s="11"/>
      <c r="V399" s="11"/>
      <c r="W399" s="11"/>
    </row>
    <row r="400" spans="2:23" s="13" customFormat="1" x14ac:dyDescent="0.25">
      <c r="B400" s="12"/>
      <c r="C400" s="24"/>
      <c r="H400" s="125"/>
      <c r="I400" s="125"/>
      <c r="J400" s="125"/>
      <c r="K400" s="125"/>
      <c r="N400" s="12"/>
      <c r="O400" s="24"/>
      <c r="T400" s="11"/>
      <c r="U400" s="11"/>
      <c r="V400" s="11"/>
      <c r="W400" s="11"/>
    </row>
    <row r="401" spans="2:23" s="13" customFormat="1" x14ac:dyDescent="0.25">
      <c r="B401" s="12"/>
      <c r="C401" s="24"/>
      <c r="H401" s="125"/>
      <c r="I401" s="125"/>
      <c r="J401" s="125"/>
      <c r="K401" s="125"/>
      <c r="N401" s="12"/>
      <c r="O401" s="24"/>
      <c r="T401" s="11"/>
      <c r="U401" s="11"/>
      <c r="V401" s="11"/>
      <c r="W401" s="11"/>
    </row>
    <row r="402" spans="2:23" s="13" customFormat="1" x14ac:dyDescent="0.25">
      <c r="B402" s="12"/>
      <c r="C402" s="24"/>
      <c r="H402" s="125"/>
      <c r="I402" s="125"/>
      <c r="J402" s="125"/>
      <c r="K402" s="125"/>
      <c r="N402" s="12"/>
      <c r="O402" s="24"/>
      <c r="T402" s="11"/>
      <c r="U402" s="11"/>
      <c r="V402" s="11"/>
      <c r="W402" s="11"/>
    </row>
    <row r="403" spans="2:23" s="13" customFormat="1" x14ac:dyDescent="0.25">
      <c r="B403" s="12"/>
      <c r="C403" s="24"/>
      <c r="H403" s="125"/>
      <c r="I403" s="125"/>
      <c r="J403" s="125"/>
      <c r="K403" s="125"/>
      <c r="N403" s="12"/>
      <c r="O403" s="24"/>
      <c r="T403" s="11"/>
      <c r="U403" s="11"/>
      <c r="V403" s="11"/>
      <c r="W403" s="11"/>
    </row>
    <row r="404" spans="2:23" s="13" customFormat="1" x14ac:dyDescent="0.25">
      <c r="B404" s="12"/>
      <c r="C404" s="24"/>
      <c r="H404" s="125"/>
      <c r="I404" s="125"/>
      <c r="J404" s="125"/>
      <c r="K404" s="125"/>
      <c r="N404" s="12"/>
      <c r="O404" s="24"/>
      <c r="T404" s="11"/>
      <c r="U404" s="11"/>
      <c r="V404" s="11"/>
      <c r="W404" s="11"/>
    </row>
    <row r="405" spans="2:23" s="13" customFormat="1" x14ac:dyDescent="0.25">
      <c r="B405" s="12"/>
      <c r="C405" s="24"/>
      <c r="H405" s="125"/>
      <c r="I405" s="125"/>
      <c r="J405" s="125"/>
      <c r="K405" s="125"/>
      <c r="N405" s="12"/>
      <c r="O405" s="24"/>
      <c r="T405" s="11"/>
      <c r="U405" s="11"/>
      <c r="V405" s="11"/>
      <c r="W405" s="11"/>
    </row>
    <row r="406" spans="2:23" s="13" customFormat="1" x14ac:dyDescent="0.25">
      <c r="B406" s="12"/>
      <c r="C406" s="24"/>
      <c r="H406" s="125"/>
      <c r="I406" s="125"/>
      <c r="J406" s="125"/>
      <c r="K406" s="125"/>
      <c r="N406" s="12"/>
      <c r="O406" s="24"/>
      <c r="T406" s="11"/>
      <c r="U406" s="11"/>
      <c r="V406" s="11"/>
      <c r="W406" s="11"/>
    </row>
    <row r="407" spans="2:23" s="13" customFormat="1" x14ac:dyDescent="0.25">
      <c r="B407" s="12"/>
      <c r="C407" s="24"/>
      <c r="H407" s="125"/>
      <c r="I407" s="125"/>
      <c r="J407" s="125"/>
      <c r="K407" s="125"/>
      <c r="N407" s="12"/>
      <c r="O407" s="24"/>
      <c r="T407" s="11"/>
      <c r="U407" s="11"/>
      <c r="V407" s="11"/>
      <c r="W407" s="11"/>
    </row>
    <row r="408" spans="2:23" s="13" customFormat="1" x14ac:dyDescent="0.25">
      <c r="B408" s="12"/>
      <c r="C408" s="24"/>
      <c r="H408" s="125"/>
      <c r="I408" s="125"/>
      <c r="J408" s="125"/>
      <c r="K408" s="125"/>
      <c r="N408" s="12"/>
      <c r="O408" s="24"/>
      <c r="T408" s="11"/>
      <c r="U408" s="11"/>
      <c r="V408" s="11"/>
      <c r="W408" s="11"/>
    </row>
    <row r="409" spans="2:23" s="13" customFormat="1" x14ac:dyDescent="0.25">
      <c r="B409" s="12"/>
      <c r="C409" s="24"/>
      <c r="H409" s="125"/>
      <c r="I409" s="125"/>
      <c r="J409" s="125"/>
      <c r="K409" s="125"/>
      <c r="N409" s="12"/>
      <c r="O409" s="24"/>
      <c r="T409" s="11"/>
      <c r="U409" s="11"/>
      <c r="V409" s="11"/>
      <c r="W409" s="11"/>
    </row>
    <row r="410" spans="2:23" s="13" customFormat="1" x14ac:dyDescent="0.25">
      <c r="B410" s="12"/>
      <c r="C410" s="24"/>
      <c r="H410" s="125"/>
      <c r="I410" s="125"/>
      <c r="J410" s="125"/>
      <c r="K410" s="125"/>
      <c r="N410" s="12"/>
      <c r="O410" s="24"/>
      <c r="T410" s="11"/>
      <c r="U410" s="11"/>
      <c r="V410" s="11"/>
      <c r="W410" s="11"/>
    </row>
    <row r="411" spans="2:23" s="13" customFormat="1" x14ac:dyDescent="0.25">
      <c r="B411" s="12"/>
      <c r="C411" s="24"/>
      <c r="H411" s="125"/>
      <c r="I411" s="125"/>
      <c r="J411" s="125"/>
      <c r="K411" s="125"/>
      <c r="N411" s="12"/>
      <c r="O411" s="24"/>
      <c r="T411" s="11"/>
      <c r="U411" s="11"/>
      <c r="V411" s="11"/>
      <c r="W411" s="11"/>
    </row>
    <row r="412" spans="2:23" s="13" customFormat="1" x14ac:dyDescent="0.25">
      <c r="B412" s="12"/>
      <c r="C412" s="24"/>
      <c r="H412" s="125"/>
      <c r="I412" s="125"/>
      <c r="J412" s="125"/>
      <c r="K412" s="125"/>
      <c r="N412" s="12"/>
      <c r="O412" s="24"/>
      <c r="T412" s="11"/>
      <c r="U412" s="11"/>
      <c r="V412" s="11"/>
      <c r="W412" s="11"/>
    </row>
    <row r="413" spans="2:23" s="13" customFormat="1" x14ac:dyDescent="0.25">
      <c r="B413" s="12"/>
      <c r="C413" s="24"/>
      <c r="H413" s="125"/>
      <c r="I413" s="125"/>
      <c r="J413" s="125"/>
      <c r="K413" s="125"/>
      <c r="N413" s="12"/>
      <c r="O413" s="24"/>
      <c r="T413" s="11"/>
      <c r="U413" s="11"/>
      <c r="V413" s="11"/>
      <c r="W413" s="11"/>
    </row>
    <row r="414" spans="2:23" s="13" customFormat="1" x14ac:dyDescent="0.25">
      <c r="B414" s="12"/>
      <c r="C414" s="24"/>
      <c r="H414" s="125"/>
      <c r="I414" s="125"/>
      <c r="J414" s="125"/>
      <c r="K414" s="125"/>
      <c r="N414" s="12"/>
      <c r="O414" s="24"/>
      <c r="T414" s="11"/>
      <c r="U414" s="11"/>
      <c r="V414" s="11"/>
      <c r="W414" s="11"/>
    </row>
    <row r="415" spans="2:23" s="13" customFormat="1" x14ac:dyDescent="0.25">
      <c r="B415" s="12"/>
      <c r="C415" s="24"/>
      <c r="H415" s="125"/>
      <c r="I415" s="125"/>
      <c r="J415" s="125"/>
      <c r="K415" s="125"/>
      <c r="N415" s="12"/>
      <c r="O415" s="24"/>
      <c r="T415" s="11"/>
      <c r="U415" s="11"/>
      <c r="V415" s="11"/>
      <c r="W415" s="11"/>
    </row>
    <row r="416" spans="2:23" s="13" customFormat="1" x14ac:dyDescent="0.25">
      <c r="B416" s="12"/>
      <c r="C416" s="24"/>
      <c r="H416" s="125"/>
      <c r="I416" s="125"/>
      <c r="J416" s="125"/>
      <c r="K416" s="125"/>
      <c r="N416" s="12"/>
      <c r="O416" s="24"/>
      <c r="T416" s="11"/>
      <c r="U416" s="11"/>
      <c r="V416" s="11"/>
      <c r="W416" s="11"/>
    </row>
    <row r="417" spans="2:23" s="13" customFormat="1" x14ac:dyDescent="0.25">
      <c r="B417" s="12"/>
      <c r="C417" s="24"/>
      <c r="H417" s="125"/>
      <c r="I417" s="125"/>
      <c r="J417" s="125"/>
      <c r="K417" s="125"/>
      <c r="N417" s="12"/>
      <c r="O417" s="24"/>
      <c r="T417" s="11"/>
      <c r="U417" s="11"/>
      <c r="V417" s="11"/>
      <c r="W417" s="11"/>
    </row>
    <row r="418" spans="2:23" s="13" customFormat="1" x14ac:dyDescent="0.25">
      <c r="B418" s="12"/>
      <c r="C418" s="24"/>
      <c r="H418" s="125"/>
      <c r="I418" s="125"/>
      <c r="J418" s="125"/>
      <c r="K418" s="125"/>
      <c r="N418" s="12"/>
      <c r="O418" s="24"/>
      <c r="T418" s="11"/>
      <c r="U418" s="11"/>
      <c r="V418" s="11"/>
      <c r="W418" s="11"/>
    </row>
    <row r="419" spans="2:23" s="13" customFormat="1" x14ac:dyDescent="0.25">
      <c r="B419" s="12"/>
      <c r="C419" s="24"/>
      <c r="H419" s="125"/>
      <c r="I419" s="125"/>
      <c r="J419" s="125"/>
      <c r="K419" s="125"/>
      <c r="N419" s="12"/>
      <c r="O419" s="24"/>
      <c r="T419" s="11"/>
      <c r="U419" s="11"/>
      <c r="V419" s="11"/>
      <c r="W419" s="11"/>
    </row>
    <row r="420" spans="2:23" s="13" customFormat="1" x14ac:dyDescent="0.25">
      <c r="B420" s="12"/>
      <c r="C420" s="24"/>
      <c r="H420" s="125"/>
      <c r="I420" s="125"/>
      <c r="J420" s="125"/>
      <c r="K420" s="125"/>
      <c r="N420" s="12"/>
      <c r="O420" s="24"/>
      <c r="T420" s="11"/>
      <c r="U420" s="11"/>
      <c r="V420" s="11"/>
      <c r="W420" s="11"/>
    </row>
    <row r="421" spans="2:23" s="13" customFormat="1" x14ac:dyDescent="0.25">
      <c r="B421" s="12"/>
      <c r="C421" s="24"/>
      <c r="H421" s="125"/>
      <c r="I421" s="125"/>
      <c r="J421" s="125"/>
      <c r="K421" s="125"/>
      <c r="N421" s="12"/>
      <c r="O421" s="24"/>
      <c r="T421" s="11"/>
      <c r="U421" s="11"/>
      <c r="V421" s="11"/>
      <c r="W421" s="11"/>
    </row>
    <row r="422" spans="2:23" s="13" customFormat="1" x14ac:dyDescent="0.25">
      <c r="B422" s="12"/>
      <c r="C422" s="24"/>
      <c r="H422" s="125"/>
      <c r="I422" s="125"/>
      <c r="J422" s="125"/>
      <c r="K422" s="125"/>
      <c r="N422" s="12"/>
      <c r="O422" s="24"/>
      <c r="T422" s="11"/>
      <c r="U422" s="11"/>
      <c r="V422" s="11"/>
      <c r="W422" s="11"/>
    </row>
    <row r="423" spans="2:23" s="13" customFormat="1" x14ac:dyDescent="0.25">
      <c r="B423" s="12"/>
      <c r="C423" s="24"/>
      <c r="H423" s="125"/>
      <c r="I423" s="125"/>
      <c r="J423" s="125"/>
      <c r="K423" s="125"/>
      <c r="N423" s="12"/>
      <c r="O423" s="24"/>
      <c r="T423" s="11"/>
      <c r="U423" s="11"/>
      <c r="V423" s="11"/>
      <c r="W423" s="11"/>
    </row>
    <row r="424" spans="2:23" s="13" customFormat="1" x14ac:dyDescent="0.25">
      <c r="B424" s="12"/>
      <c r="C424" s="24"/>
      <c r="H424" s="125"/>
      <c r="I424" s="125"/>
      <c r="J424" s="125"/>
      <c r="K424" s="125"/>
      <c r="N424" s="12"/>
      <c r="O424" s="24"/>
      <c r="T424" s="11"/>
      <c r="U424" s="11"/>
      <c r="V424" s="11"/>
      <c r="W424" s="11"/>
    </row>
    <row r="425" spans="2:23" s="13" customFormat="1" x14ac:dyDescent="0.25">
      <c r="B425" s="12"/>
      <c r="C425" s="24"/>
      <c r="H425" s="125"/>
      <c r="I425" s="125"/>
      <c r="J425" s="125"/>
      <c r="K425" s="125"/>
      <c r="N425" s="12"/>
      <c r="O425" s="24"/>
      <c r="T425" s="11"/>
      <c r="U425" s="11"/>
      <c r="V425" s="11"/>
      <c r="W425" s="11"/>
    </row>
    <row r="426" spans="2:23" s="13" customFormat="1" x14ac:dyDescent="0.25">
      <c r="B426" s="12"/>
      <c r="C426" s="24"/>
      <c r="H426" s="125"/>
      <c r="I426" s="125"/>
      <c r="J426" s="125"/>
      <c r="K426" s="125"/>
      <c r="N426" s="12"/>
      <c r="O426" s="24"/>
      <c r="T426" s="11"/>
      <c r="U426" s="11"/>
      <c r="V426" s="11"/>
      <c r="W426" s="11"/>
    </row>
    <row r="427" spans="2:23" s="13" customFormat="1" x14ac:dyDescent="0.25">
      <c r="B427" s="12"/>
      <c r="C427" s="24"/>
      <c r="H427" s="125"/>
      <c r="I427" s="125"/>
      <c r="J427" s="125"/>
      <c r="K427" s="125"/>
      <c r="N427" s="12"/>
      <c r="O427" s="24"/>
      <c r="T427" s="11"/>
      <c r="U427" s="11"/>
      <c r="V427" s="11"/>
      <c r="W427" s="11"/>
    </row>
    <row r="428" spans="2:23" s="13" customFormat="1" x14ac:dyDescent="0.25">
      <c r="B428" s="12"/>
      <c r="C428" s="24"/>
      <c r="H428" s="125"/>
      <c r="I428" s="125"/>
      <c r="J428" s="125"/>
      <c r="K428" s="125"/>
      <c r="N428" s="12"/>
      <c r="O428" s="24"/>
      <c r="T428" s="11"/>
      <c r="U428" s="11"/>
      <c r="V428" s="11"/>
      <c r="W428" s="11"/>
    </row>
    <row r="429" spans="2:23" s="13" customFormat="1" x14ac:dyDescent="0.25">
      <c r="B429" s="12"/>
      <c r="C429" s="24"/>
      <c r="H429" s="125"/>
      <c r="I429" s="125"/>
      <c r="J429" s="125"/>
      <c r="K429" s="125"/>
      <c r="N429" s="12"/>
      <c r="O429" s="24"/>
      <c r="T429" s="11"/>
      <c r="U429" s="11"/>
      <c r="V429" s="11"/>
      <c r="W429" s="11"/>
    </row>
    <row r="430" spans="2:23" s="13" customFormat="1" x14ac:dyDescent="0.25">
      <c r="B430" s="12"/>
      <c r="C430" s="24"/>
      <c r="H430" s="125"/>
      <c r="I430" s="125"/>
      <c r="J430" s="125"/>
      <c r="K430" s="125"/>
      <c r="N430" s="12"/>
      <c r="O430" s="24"/>
      <c r="T430" s="11"/>
      <c r="U430" s="11"/>
      <c r="V430" s="11"/>
      <c r="W430" s="11"/>
    </row>
    <row r="431" spans="2:23" s="13" customFormat="1" x14ac:dyDescent="0.25">
      <c r="B431" s="12"/>
      <c r="C431" s="24"/>
      <c r="H431" s="125"/>
      <c r="I431" s="125"/>
      <c r="J431" s="125"/>
      <c r="K431" s="125"/>
      <c r="N431" s="12"/>
      <c r="O431" s="24"/>
      <c r="T431" s="11"/>
      <c r="U431" s="11"/>
      <c r="V431" s="11"/>
      <c r="W431" s="11"/>
    </row>
    <row r="432" spans="2:23" s="13" customFormat="1" x14ac:dyDescent="0.25">
      <c r="B432" s="12"/>
      <c r="C432" s="24"/>
      <c r="H432" s="125"/>
      <c r="I432" s="125"/>
      <c r="J432" s="125"/>
      <c r="K432" s="125"/>
      <c r="N432" s="12"/>
      <c r="O432" s="24"/>
      <c r="T432" s="11"/>
      <c r="U432" s="11"/>
      <c r="V432" s="11"/>
      <c r="W432" s="11"/>
    </row>
    <row r="433" spans="2:23" s="13" customFormat="1" x14ac:dyDescent="0.25">
      <c r="B433" s="12"/>
      <c r="C433" s="24"/>
      <c r="H433" s="125"/>
      <c r="I433" s="125"/>
      <c r="J433" s="125"/>
      <c r="K433" s="125"/>
      <c r="N433" s="12"/>
      <c r="O433" s="24"/>
      <c r="T433" s="11"/>
      <c r="U433" s="11"/>
      <c r="V433" s="11"/>
      <c r="W433" s="11"/>
    </row>
    <row r="434" spans="2:23" s="13" customFormat="1" x14ac:dyDescent="0.25">
      <c r="B434" s="12"/>
      <c r="C434" s="24"/>
      <c r="H434" s="125"/>
      <c r="I434" s="125"/>
      <c r="J434" s="125"/>
      <c r="K434" s="125"/>
      <c r="N434" s="12"/>
      <c r="O434" s="24"/>
      <c r="T434" s="11"/>
      <c r="U434" s="11"/>
      <c r="V434" s="11"/>
      <c r="W434" s="11"/>
    </row>
    <row r="435" spans="2:23" s="13" customFormat="1" x14ac:dyDescent="0.25">
      <c r="B435" s="12"/>
      <c r="C435" s="24"/>
      <c r="H435" s="125"/>
      <c r="I435" s="125"/>
      <c r="J435" s="125"/>
      <c r="K435" s="125"/>
      <c r="N435" s="12"/>
      <c r="O435" s="24"/>
      <c r="T435" s="11"/>
      <c r="U435" s="11"/>
      <c r="V435" s="11"/>
      <c r="W435" s="11"/>
    </row>
    <row r="436" spans="2:23" s="13" customFormat="1" x14ac:dyDescent="0.25">
      <c r="B436" s="12"/>
      <c r="C436" s="24"/>
      <c r="H436" s="125"/>
      <c r="I436" s="125"/>
      <c r="J436" s="125"/>
      <c r="K436" s="125"/>
      <c r="N436" s="12"/>
      <c r="O436" s="24"/>
      <c r="T436" s="11"/>
      <c r="U436" s="11"/>
      <c r="V436" s="11"/>
      <c r="W436" s="11"/>
    </row>
    <row r="437" spans="2:23" s="13" customFormat="1" x14ac:dyDescent="0.25">
      <c r="B437" s="12"/>
      <c r="C437" s="24"/>
      <c r="H437" s="125"/>
      <c r="I437" s="125"/>
      <c r="J437" s="125"/>
      <c r="K437" s="125"/>
      <c r="N437" s="12"/>
      <c r="O437" s="24"/>
      <c r="T437" s="11"/>
      <c r="U437" s="11"/>
      <c r="V437" s="11"/>
      <c r="W437" s="11"/>
    </row>
    <row r="438" spans="2:23" s="13" customFormat="1" x14ac:dyDescent="0.25">
      <c r="B438" s="12"/>
      <c r="C438" s="24"/>
      <c r="H438" s="125"/>
      <c r="I438" s="125"/>
      <c r="J438" s="125"/>
      <c r="K438" s="125"/>
      <c r="N438" s="12"/>
      <c r="O438" s="24"/>
      <c r="T438" s="11"/>
      <c r="U438" s="11"/>
      <c r="V438" s="11"/>
      <c r="W438" s="11"/>
    </row>
    <row r="439" spans="2:23" s="13" customFormat="1" x14ac:dyDescent="0.25">
      <c r="B439" s="12"/>
      <c r="C439" s="24"/>
      <c r="H439" s="125"/>
      <c r="I439" s="125"/>
      <c r="J439" s="125"/>
      <c r="K439" s="125"/>
      <c r="N439" s="12"/>
      <c r="O439" s="24"/>
      <c r="T439" s="11"/>
      <c r="U439" s="11"/>
      <c r="V439" s="11"/>
      <c r="W439" s="11"/>
    </row>
    <row r="440" spans="2:23" s="13" customFormat="1" x14ac:dyDescent="0.25">
      <c r="B440" s="12"/>
      <c r="C440" s="24"/>
      <c r="H440" s="125"/>
      <c r="I440" s="125"/>
      <c r="J440" s="125"/>
      <c r="K440" s="125"/>
      <c r="N440" s="12"/>
      <c r="O440" s="24"/>
      <c r="T440" s="11"/>
      <c r="U440" s="11"/>
      <c r="V440" s="11"/>
      <c r="W440" s="11"/>
    </row>
    <row r="441" spans="2:23" s="13" customFormat="1" x14ac:dyDescent="0.25">
      <c r="B441" s="12"/>
      <c r="C441" s="24"/>
      <c r="H441" s="125"/>
      <c r="I441" s="125"/>
      <c r="J441" s="125"/>
      <c r="K441" s="125"/>
      <c r="N441" s="12"/>
      <c r="O441" s="24"/>
      <c r="T441" s="11"/>
      <c r="U441" s="11"/>
      <c r="V441" s="11"/>
      <c r="W441" s="11"/>
    </row>
    <row r="442" spans="2:23" s="13" customFormat="1" x14ac:dyDescent="0.25">
      <c r="B442" s="12"/>
      <c r="C442" s="24"/>
      <c r="H442" s="125"/>
      <c r="I442" s="125"/>
      <c r="J442" s="125"/>
      <c r="K442" s="125"/>
      <c r="N442" s="12"/>
      <c r="O442" s="24"/>
      <c r="T442" s="11"/>
      <c r="U442" s="11"/>
      <c r="V442" s="11"/>
      <c r="W442" s="11"/>
    </row>
    <row r="443" spans="2:23" s="13" customFormat="1" x14ac:dyDescent="0.25">
      <c r="B443" s="12"/>
      <c r="C443" s="24"/>
      <c r="H443" s="125"/>
      <c r="I443" s="125"/>
      <c r="J443" s="125"/>
      <c r="K443" s="125"/>
      <c r="N443" s="12"/>
      <c r="O443" s="24"/>
      <c r="T443" s="11"/>
      <c r="U443" s="11"/>
      <c r="V443" s="11"/>
      <c r="W443" s="11"/>
    </row>
    <row r="444" spans="2:23" s="13" customFormat="1" x14ac:dyDescent="0.25">
      <c r="B444" s="12"/>
      <c r="C444" s="24"/>
      <c r="H444" s="125"/>
      <c r="I444" s="125"/>
      <c r="J444" s="125"/>
      <c r="K444" s="125"/>
      <c r="N444" s="12"/>
      <c r="O444" s="24"/>
      <c r="T444" s="11"/>
      <c r="U444" s="11"/>
      <c r="V444" s="11"/>
      <c r="W444" s="11"/>
    </row>
    <row r="445" spans="2:23" s="13" customFormat="1" x14ac:dyDescent="0.25">
      <c r="B445" s="12"/>
      <c r="C445" s="24"/>
      <c r="H445" s="125"/>
      <c r="I445" s="125"/>
      <c r="J445" s="125"/>
      <c r="K445" s="125"/>
      <c r="N445" s="12"/>
      <c r="O445" s="24"/>
      <c r="T445" s="11"/>
      <c r="U445" s="11"/>
      <c r="V445" s="11"/>
      <c r="W445" s="11"/>
    </row>
    <row r="446" spans="2:23" s="13" customFormat="1" x14ac:dyDescent="0.25">
      <c r="B446" s="12"/>
      <c r="C446" s="24"/>
      <c r="H446" s="125"/>
      <c r="I446" s="125"/>
      <c r="J446" s="125"/>
      <c r="K446" s="125"/>
      <c r="N446" s="12"/>
      <c r="O446" s="24"/>
      <c r="T446" s="11"/>
      <c r="U446" s="11"/>
      <c r="V446" s="11"/>
      <c r="W446" s="11"/>
    </row>
    <row r="447" spans="2:23" s="13" customFormat="1" x14ac:dyDescent="0.25">
      <c r="B447" s="12"/>
      <c r="C447" s="24"/>
      <c r="H447" s="125"/>
      <c r="I447" s="125"/>
      <c r="J447" s="125"/>
      <c r="K447" s="125"/>
      <c r="N447" s="12"/>
      <c r="O447" s="24"/>
      <c r="T447" s="11"/>
      <c r="U447" s="11"/>
      <c r="V447" s="11"/>
      <c r="W447" s="11"/>
    </row>
    <row r="448" spans="2:23" s="13" customFormat="1" x14ac:dyDescent="0.25">
      <c r="B448" s="12"/>
      <c r="C448" s="24"/>
      <c r="H448" s="125"/>
      <c r="I448" s="125"/>
      <c r="J448" s="125"/>
      <c r="K448" s="125"/>
      <c r="N448" s="12"/>
      <c r="O448" s="24"/>
      <c r="T448" s="11"/>
      <c r="U448" s="11"/>
      <c r="V448" s="11"/>
      <c r="W448" s="11"/>
    </row>
    <row r="449" spans="2:23" s="13" customFormat="1" x14ac:dyDescent="0.25">
      <c r="B449" s="12"/>
      <c r="C449" s="24"/>
      <c r="H449" s="125"/>
      <c r="I449" s="125"/>
      <c r="J449" s="125"/>
      <c r="K449" s="125"/>
      <c r="N449" s="12"/>
      <c r="O449" s="24"/>
      <c r="T449" s="11"/>
      <c r="U449" s="11"/>
      <c r="V449" s="11"/>
      <c r="W449" s="11"/>
    </row>
    <row r="450" spans="2:23" s="13" customFormat="1" x14ac:dyDescent="0.25">
      <c r="B450" s="12"/>
      <c r="C450" s="24"/>
      <c r="H450" s="125"/>
      <c r="I450" s="125"/>
      <c r="J450" s="125"/>
      <c r="K450" s="125"/>
      <c r="N450" s="12"/>
      <c r="O450" s="24"/>
      <c r="T450" s="11"/>
      <c r="U450" s="11"/>
      <c r="V450" s="11"/>
      <c r="W450" s="11"/>
    </row>
    <row r="451" spans="2:23" s="13" customFormat="1" x14ac:dyDescent="0.25">
      <c r="B451" s="12"/>
      <c r="C451" s="24"/>
      <c r="H451" s="125"/>
      <c r="I451" s="125"/>
      <c r="J451" s="125"/>
      <c r="K451" s="125"/>
      <c r="N451" s="12"/>
      <c r="O451" s="24"/>
      <c r="T451" s="11"/>
      <c r="U451" s="11"/>
      <c r="V451" s="11"/>
      <c r="W451" s="11"/>
    </row>
    <row r="452" spans="2:23" s="13" customFormat="1" x14ac:dyDescent="0.25">
      <c r="B452" s="12"/>
      <c r="C452" s="24"/>
      <c r="H452" s="125"/>
      <c r="I452" s="125"/>
      <c r="J452" s="125"/>
      <c r="K452" s="125"/>
      <c r="N452" s="12"/>
      <c r="O452" s="24"/>
      <c r="T452" s="11"/>
      <c r="U452" s="11"/>
      <c r="V452" s="11"/>
      <c r="W452" s="11"/>
    </row>
    <row r="453" spans="2:23" s="13" customFormat="1" x14ac:dyDescent="0.25">
      <c r="B453" s="12"/>
      <c r="C453" s="24"/>
      <c r="H453" s="125"/>
      <c r="I453" s="125"/>
      <c r="J453" s="125"/>
      <c r="K453" s="125"/>
      <c r="N453" s="12"/>
      <c r="O453" s="24"/>
      <c r="T453" s="11"/>
      <c r="U453" s="11"/>
      <c r="V453" s="11"/>
      <c r="W453" s="11"/>
    </row>
    <row r="454" spans="2:23" s="13" customFormat="1" x14ac:dyDescent="0.25">
      <c r="B454" s="12"/>
      <c r="C454" s="24"/>
      <c r="H454" s="125"/>
      <c r="I454" s="125"/>
      <c r="J454" s="125"/>
      <c r="K454" s="125"/>
      <c r="N454" s="12"/>
      <c r="O454" s="24"/>
      <c r="T454" s="11"/>
      <c r="U454" s="11"/>
      <c r="V454" s="11"/>
      <c r="W454" s="11"/>
    </row>
    <row r="455" spans="2:23" s="13" customFormat="1" x14ac:dyDescent="0.25">
      <c r="B455" s="12"/>
      <c r="C455" s="24"/>
      <c r="H455" s="125"/>
      <c r="I455" s="125"/>
      <c r="J455" s="125"/>
      <c r="K455" s="125"/>
      <c r="N455" s="12"/>
      <c r="O455" s="24"/>
      <c r="T455" s="11"/>
      <c r="U455" s="11"/>
      <c r="V455" s="11"/>
      <c r="W455" s="11"/>
    </row>
    <row r="456" spans="2:23" s="13" customFormat="1" x14ac:dyDescent="0.25">
      <c r="B456" s="12"/>
      <c r="C456" s="24"/>
      <c r="H456" s="125"/>
      <c r="I456" s="125"/>
      <c r="J456" s="125"/>
      <c r="K456" s="125"/>
      <c r="N456" s="12"/>
      <c r="O456" s="24"/>
      <c r="T456" s="11"/>
      <c r="U456" s="11"/>
      <c r="V456" s="11"/>
      <c r="W456" s="11"/>
    </row>
    <row r="457" spans="2:23" s="13" customFormat="1" x14ac:dyDescent="0.25">
      <c r="B457" s="12"/>
      <c r="C457" s="24"/>
      <c r="H457" s="125"/>
      <c r="I457" s="125"/>
      <c r="J457" s="125"/>
      <c r="K457" s="125"/>
      <c r="N457" s="12"/>
      <c r="O457" s="24"/>
      <c r="T457" s="11"/>
      <c r="U457" s="11"/>
      <c r="V457" s="11"/>
      <c r="W457" s="11"/>
    </row>
    <row r="458" spans="2:23" s="13" customFormat="1" x14ac:dyDescent="0.25">
      <c r="B458" s="12"/>
      <c r="C458" s="24"/>
      <c r="H458" s="125"/>
      <c r="I458" s="125"/>
      <c r="J458" s="125"/>
      <c r="K458" s="125"/>
      <c r="N458" s="12"/>
      <c r="O458" s="24"/>
      <c r="T458" s="11"/>
      <c r="U458" s="11"/>
      <c r="V458" s="11"/>
      <c r="W458" s="11"/>
    </row>
    <row r="459" spans="2:23" s="13" customFormat="1" x14ac:dyDescent="0.25">
      <c r="B459" s="12"/>
      <c r="C459" s="24"/>
      <c r="H459" s="125"/>
      <c r="I459" s="125"/>
      <c r="J459" s="125"/>
      <c r="K459" s="125"/>
      <c r="N459" s="12"/>
      <c r="O459" s="24"/>
      <c r="T459" s="11"/>
      <c r="U459" s="11"/>
      <c r="V459" s="11"/>
      <c r="W459" s="11"/>
    </row>
    <row r="460" spans="2:23" s="13" customFormat="1" x14ac:dyDescent="0.25">
      <c r="B460" s="12"/>
      <c r="C460" s="24"/>
      <c r="H460" s="125"/>
      <c r="I460" s="125"/>
      <c r="J460" s="125"/>
      <c r="K460" s="125"/>
      <c r="N460" s="12"/>
      <c r="O460" s="24"/>
      <c r="T460" s="11"/>
      <c r="U460" s="11"/>
      <c r="V460" s="11"/>
      <c r="W460" s="11"/>
    </row>
    <row r="461" spans="2:23" s="13" customFormat="1" x14ac:dyDescent="0.25">
      <c r="B461" s="12"/>
      <c r="C461" s="24"/>
      <c r="H461" s="125"/>
      <c r="I461" s="125"/>
      <c r="J461" s="125"/>
      <c r="K461" s="125"/>
      <c r="N461" s="12"/>
      <c r="O461" s="24"/>
      <c r="T461" s="11"/>
      <c r="U461" s="11"/>
      <c r="V461" s="11"/>
      <c r="W461" s="11"/>
    </row>
    <row r="462" spans="2:23" s="13" customFormat="1" x14ac:dyDescent="0.25">
      <c r="B462" s="12"/>
      <c r="C462" s="24"/>
      <c r="H462" s="125"/>
      <c r="I462" s="125"/>
      <c r="J462" s="125"/>
      <c r="K462" s="125"/>
      <c r="N462" s="12"/>
      <c r="O462" s="24"/>
      <c r="T462" s="11"/>
      <c r="U462" s="11"/>
      <c r="V462" s="11"/>
      <c r="W462" s="11"/>
    </row>
    <row r="463" spans="2:23" s="13" customFormat="1" x14ac:dyDescent="0.25">
      <c r="B463" s="12"/>
      <c r="C463" s="24"/>
      <c r="H463" s="125"/>
      <c r="I463" s="125"/>
      <c r="J463" s="125"/>
      <c r="K463" s="125"/>
      <c r="N463" s="12"/>
      <c r="O463" s="24"/>
      <c r="T463" s="11"/>
      <c r="U463" s="11"/>
      <c r="V463" s="11"/>
      <c r="W463" s="11"/>
    </row>
    <row r="464" spans="2:23" s="13" customFormat="1" x14ac:dyDescent="0.25">
      <c r="B464" s="12"/>
      <c r="C464" s="24"/>
      <c r="H464" s="125"/>
      <c r="I464" s="125"/>
      <c r="J464" s="125"/>
      <c r="K464" s="125"/>
      <c r="N464" s="12"/>
      <c r="O464" s="24"/>
      <c r="T464" s="11"/>
      <c r="U464" s="11"/>
      <c r="V464" s="11"/>
      <c r="W464" s="11"/>
    </row>
    <row r="465" spans="2:23" s="13" customFormat="1" x14ac:dyDescent="0.25">
      <c r="B465" s="12"/>
      <c r="C465" s="24"/>
      <c r="H465" s="125"/>
      <c r="I465" s="125"/>
      <c r="J465" s="125"/>
      <c r="K465" s="125"/>
      <c r="N465" s="12"/>
      <c r="O465" s="24"/>
      <c r="T465" s="11"/>
      <c r="U465" s="11"/>
      <c r="V465" s="11"/>
      <c r="W465" s="11"/>
    </row>
    <row r="466" spans="2:23" s="13" customFormat="1" x14ac:dyDescent="0.25">
      <c r="B466" s="12"/>
      <c r="C466" s="24"/>
      <c r="H466" s="125"/>
      <c r="I466" s="125"/>
      <c r="J466" s="125"/>
      <c r="K466" s="125"/>
      <c r="N466" s="12"/>
      <c r="O466" s="24"/>
      <c r="T466" s="11"/>
      <c r="U466" s="11"/>
      <c r="V466" s="11"/>
      <c r="W466" s="11"/>
    </row>
    <row r="467" spans="2:23" s="13" customFormat="1" x14ac:dyDescent="0.25">
      <c r="B467" s="12"/>
      <c r="C467" s="24"/>
      <c r="H467" s="125"/>
      <c r="I467" s="125"/>
      <c r="J467" s="125"/>
      <c r="K467" s="125"/>
      <c r="N467" s="12"/>
      <c r="O467" s="24"/>
      <c r="T467" s="11"/>
      <c r="U467" s="11"/>
      <c r="V467" s="11"/>
      <c r="W467" s="11"/>
    </row>
    <row r="468" spans="2:23" s="13" customFormat="1" x14ac:dyDescent="0.25">
      <c r="B468" s="12"/>
      <c r="C468" s="24"/>
      <c r="H468" s="125"/>
      <c r="I468" s="125"/>
      <c r="J468" s="125"/>
      <c r="K468" s="125"/>
      <c r="N468" s="12"/>
      <c r="O468" s="24"/>
      <c r="T468" s="11"/>
      <c r="U468" s="11"/>
      <c r="V468" s="11"/>
      <c r="W468" s="11"/>
    </row>
    <row r="469" spans="2:23" s="13" customFormat="1" x14ac:dyDescent="0.25">
      <c r="B469" s="12"/>
      <c r="C469" s="24"/>
      <c r="H469" s="125"/>
      <c r="I469" s="125"/>
      <c r="J469" s="125"/>
      <c r="K469" s="125"/>
      <c r="N469" s="12"/>
      <c r="O469" s="24"/>
      <c r="T469" s="11"/>
      <c r="U469" s="11"/>
      <c r="V469" s="11"/>
      <c r="W469" s="11"/>
    </row>
    <row r="470" spans="2:23" s="13" customFormat="1" x14ac:dyDescent="0.25">
      <c r="B470" s="12"/>
      <c r="C470" s="24"/>
      <c r="H470" s="125"/>
      <c r="I470" s="125"/>
      <c r="J470" s="125"/>
      <c r="K470" s="125"/>
      <c r="N470" s="12"/>
      <c r="O470" s="24"/>
      <c r="T470" s="11"/>
      <c r="U470" s="11"/>
      <c r="V470" s="11"/>
      <c r="W470" s="11"/>
    </row>
    <row r="471" spans="2:23" s="13" customFormat="1" x14ac:dyDescent="0.25">
      <c r="B471" s="12"/>
      <c r="C471" s="24"/>
      <c r="H471" s="125"/>
      <c r="I471" s="125"/>
      <c r="J471" s="125"/>
      <c r="K471" s="125"/>
      <c r="N471" s="12"/>
      <c r="O471" s="24"/>
      <c r="T471" s="11"/>
      <c r="U471" s="11"/>
      <c r="V471" s="11"/>
      <c r="W471" s="11"/>
    </row>
    <row r="472" spans="2:23" s="13" customFormat="1" x14ac:dyDescent="0.25">
      <c r="B472" s="12"/>
      <c r="C472" s="24"/>
      <c r="H472" s="125"/>
      <c r="I472" s="125"/>
      <c r="J472" s="125"/>
      <c r="K472" s="125"/>
      <c r="N472" s="12"/>
      <c r="O472" s="24"/>
      <c r="T472" s="11"/>
      <c r="U472" s="11"/>
      <c r="V472" s="11"/>
      <c r="W472" s="11"/>
    </row>
    <row r="473" spans="2:23" s="13" customFormat="1" x14ac:dyDescent="0.25">
      <c r="B473" s="12"/>
      <c r="C473" s="24"/>
      <c r="H473" s="125"/>
      <c r="I473" s="125"/>
      <c r="J473" s="125"/>
      <c r="K473" s="125"/>
      <c r="N473" s="12"/>
      <c r="O473" s="24"/>
      <c r="T473" s="11"/>
      <c r="U473" s="11"/>
      <c r="V473" s="11"/>
      <c r="W473" s="11"/>
    </row>
    <row r="474" spans="2:23" s="13" customFormat="1" x14ac:dyDescent="0.25">
      <c r="B474" s="12"/>
      <c r="C474" s="24"/>
      <c r="H474" s="125"/>
      <c r="I474" s="125"/>
      <c r="J474" s="125"/>
      <c r="K474" s="125"/>
      <c r="N474" s="12"/>
      <c r="O474" s="24"/>
      <c r="T474" s="11"/>
      <c r="U474" s="11"/>
      <c r="V474" s="11"/>
      <c r="W474" s="11"/>
    </row>
    <row r="475" spans="2:23" s="13" customFormat="1" x14ac:dyDescent="0.25">
      <c r="B475" s="12"/>
      <c r="C475" s="24"/>
      <c r="H475" s="125"/>
      <c r="I475" s="125"/>
      <c r="J475" s="125"/>
      <c r="K475" s="125"/>
      <c r="N475" s="12"/>
      <c r="O475" s="24"/>
      <c r="T475" s="11"/>
      <c r="U475" s="11"/>
      <c r="V475" s="11"/>
      <c r="W475" s="11"/>
    </row>
    <row r="476" spans="2:23" s="13" customFormat="1" x14ac:dyDescent="0.25">
      <c r="B476" s="12"/>
      <c r="C476" s="24"/>
      <c r="H476" s="125"/>
      <c r="I476" s="125"/>
      <c r="J476" s="125"/>
      <c r="K476" s="125"/>
      <c r="N476" s="12"/>
      <c r="O476" s="24"/>
      <c r="T476" s="11"/>
      <c r="U476" s="11"/>
      <c r="V476" s="11"/>
      <c r="W476" s="11"/>
    </row>
    <row r="477" spans="2:23" s="13" customFormat="1" x14ac:dyDescent="0.25">
      <c r="B477" s="12"/>
      <c r="C477" s="24"/>
      <c r="H477" s="125"/>
      <c r="I477" s="125"/>
      <c r="J477" s="125"/>
      <c r="K477" s="125"/>
      <c r="N477" s="12"/>
      <c r="O477" s="24"/>
      <c r="T477" s="11"/>
      <c r="U477" s="11"/>
      <c r="V477" s="11"/>
      <c r="W477" s="11"/>
    </row>
    <row r="478" spans="2:23" s="13" customFormat="1" x14ac:dyDescent="0.25">
      <c r="B478" s="12"/>
      <c r="C478" s="24"/>
      <c r="H478" s="125"/>
      <c r="I478" s="125"/>
      <c r="J478" s="125"/>
      <c r="K478" s="125"/>
      <c r="N478" s="12"/>
      <c r="O478" s="24"/>
      <c r="T478" s="11"/>
      <c r="U478" s="11"/>
      <c r="V478" s="11"/>
      <c r="W478" s="11"/>
    </row>
    <row r="479" spans="2:23" s="13" customFormat="1" x14ac:dyDescent="0.25">
      <c r="B479" s="12"/>
      <c r="C479" s="24"/>
      <c r="H479" s="125"/>
      <c r="I479" s="125"/>
      <c r="J479" s="125"/>
      <c r="K479" s="125"/>
      <c r="N479" s="12"/>
      <c r="O479" s="24"/>
      <c r="T479" s="11"/>
      <c r="U479" s="11"/>
      <c r="V479" s="11"/>
      <c r="W479" s="11"/>
    </row>
    <row r="480" spans="2:23" s="13" customFormat="1" x14ac:dyDescent="0.25">
      <c r="B480" s="12"/>
      <c r="C480" s="24"/>
      <c r="H480" s="125"/>
      <c r="I480" s="125"/>
      <c r="J480" s="125"/>
      <c r="K480" s="125"/>
      <c r="N480" s="12"/>
      <c r="O480" s="24"/>
      <c r="T480" s="11"/>
      <c r="U480" s="11"/>
      <c r="V480" s="11"/>
      <c r="W480" s="11"/>
    </row>
    <row r="481" spans="2:23" s="13" customFormat="1" x14ac:dyDescent="0.25">
      <c r="B481" s="12"/>
      <c r="C481" s="24"/>
      <c r="H481" s="125"/>
      <c r="I481" s="125"/>
      <c r="J481" s="125"/>
      <c r="K481" s="125"/>
      <c r="N481" s="12"/>
      <c r="O481" s="24"/>
      <c r="T481" s="11"/>
      <c r="U481" s="11"/>
      <c r="V481" s="11"/>
      <c r="W481" s="11"/>
    </row>
    <row r="482" spans="2:23" s="13" customFormat="1" x14ac:dyDescent="0.25">
      <c r="B482" s="12"/>
      <c r="C482" s="24"/>
      <c r="H482" s="125"/>
      <c r="I482" s="125"/>
      <c r="J482" s="125"/>
      <c r="K482" s="125"/>
      <c r="N482" s="12"/>
      <c r="O482" s="24"/>
      <c r="T482" s="11"/>
      <c r="U482" s="11"/>
      <c r="V482" s="11"/>
      <c r="W482" s="11"/>
    </row>
    <row r="483" spans="2:23" s="13" customFormat="1" x14ac:dyDescent="0.25">
      <c r="B483" s="12"/>
      <c r="C483" s="24"/>
      <c r="H483" s="125"/>
      <c r="I483" s="125"/>
      <c r="J483" s="125"/>
      <c r="K483" s="125"/>
      <c r="N483" s="12"/>
      <c r="O483" s="24"/>
      <c r="T483" s="11"/>
      <c r="U483" s="11"/>
      <c r="V483" s="11"/>
      <c r="W483" s="11"/>
    </row>
    <row r="484" spans="2:23" s="13" customFormat="1" x14ac:dyDescent="0.25">
      <c r="B484" s="12"/>
      <c r="C484" s="24"/>
      <c r="H484" s="125"/>
      <c r="I484" s="125"/>
      <c r="J484" s="125"/>
      <c r="K484" s="125"/>
      <c r="N484" s="12"/>
      <c r="O484" s="24"/>
      <c r="T484" s="11"/>
      <c r="U484" s="11"/>
      <c r="V484" s="11"/>
      <c r="W484" s="11"/>
    </row>
    <row r="485" spans="2:23" s="13" customFormat="1" x14ac:dyDescent="0.25">
      <c r="B485" s="12"/>
      <c r="C485" s="24"/>
      <c r="H485" s="125"/>
      <c r="I485" s="125"/>
      <c r="J485" s="125"/>
      <c r="K485" s="125"/>
      <c r="N485" s="12"/>
      <c r="O485" s="24"/>
      <c r="T485" s="11"/>
      <c r="U485" s="11"/>
      <c r="V485" s="11"/>
      <c r="W485" s="11"/>
    </row>
    <row r="486" spans="2:23" s="13" customFormat="1" x14ac:dyDescent="0.25">
      <c r="B486" s="12"/>
      <c r="C486" s="24"/>
      <c r="H486" s="125"/>
      <c r="I486" s="125"/>
      <c r="J486" s="125"/>
      <c r="K486" s="125"/>
      <c r="N486" s="12"/>
      <c r="O486" s="24"/>
      <c r="T486" s="11"/>
      <c r="U486" s="11"/>
      <c r="V486" s="11"/>
      <c r="W486" s="11"/>
    </row>
    <row r="487" spans="2:23" s="13" customFormat="1" x14ac:dyDescent="0.25">
      <c r="B487" s="12"/>
      <c r="C487" s="24"/>
      <c r="H487" s="125"/>
      <c r="I487" s="125"/>
      <c r="J487" s="125"/>
      <c r="K487" s="125"/>
      <c r="N487" s="12"/>
      <c r="O487" s="24"/>
      <c r="T487" s="11"/>
      <c r="U487" s="11"/>
      <c r="V487" s="11"/>
      <c r="W487" s="11"/>
    </row>
    <row r="488" spans="2:23" s="13" customFormat="1" x14ac:dyDescent="0.25">
      <c r="B488" s="12"/>
      <c r="C488" s="24"/>
      <c r="H488" s="125"/>
      <c r="I488" s="125"/>
      <c r="J488" s="125"/>
      <c r="K488" s="125"/>
      <c r="N488" s="12"/>
      <c r="O488" s="24"/>
      <c r="T488" s="11"/>
      <c r="U488" s="11"/>
      <c r="V488" s="11"/>
      <c r="W488" s="11"/>
    </row>
    <row r="489" spans="2:23" s="13" customFormat="1" x14ac:dyDescent="0.25">
      <c r="B489" s="12"/>
      <c r="C489" s="24"/>
      <c r="H489" s="125"/>
      <c r="I489" s="125"/>
      <c r="J489" s="125"/>
      <c r="K489" s="125"/>
      <c r="N489" s="12"/>
      <c r="O489" s="24"/>
      <c r="T489" s="11"/>
      <c r="U489" s="11"/>
      <c r="V489" s="11"/>
      <c r="W489" s="11"/>
    </row>
    <row r="490" spans="2:23" s="13" customFormat="1" x14ac:dyDescent="0.25">
      <c r="B490" s="12"/>
      <c r="C490" s="24"/>
      <c r="H490" s="125"/>
      <c r="I490" s="125"/>
      <c r="J490" s="125"/>
      <c r="K490" s="125"/>
      <c r="N490" s="12"/>
      <c r="O490" s="24"/>
      <c r="T490" s="11"/>
      <c r="U490" s="11"/>
      <c r="V490" s="11"/>
      <c r="W490" s="11"/>
    </row>
    <row r="491" spans="2:23" s="13" customFormat="1" x14ac:dyDescent="0.25">
      <c r="B491" s="12"/>
      <c r="C491" s="24"/>
      <c r="H491" s="125"/>
      <c r="I491" s="125"/>
      <c r="J491" s="125"/>
      <c r="K491" s="125"/>
      <c r="N491" s="12"/>
      <c r="O491" s="24"/>
      <c r="T491" s="11"/>
      <c r="U491" s="11"/>
      <c r="V491" s="11"/>
      <c r="W491" s="11"/>
    </row>
    <row r="492" spans="2:23" s="13" customFormat="1" x14ac:dyDescent="0.25">
      <c r="B492" s="12"/>
      <c r="C492" s="24"/>
      <c r="H492" s="125"/>
      <c r="I492" s="125"/>
      <c r="J492" s="125"/>
      <c r="K492" s="125"/>
      <c r="N492" s="12"/>
      <c r="O492" s="24"/>
      <c r="T492" s="11"/>
      <c r="U492" s="11"/>
      <c r="V492" s="11"/>
      <c r="W492" s="11"/>
    </row>
    <row r="493" spans="2:23" s="13" customFormat="1" x14ac:dyDescent="0.25">
      <c r="B493" s="12"/>
      <c r="C493" s="24"/>
      <c r="H493" s="125"/>
      <c r="I493" s="125"/>
      <c r="J493" s="125"/>
      <c r="K493" s="125"/>
      <c r="N493" s="12"/>
      <c r="O493" s="24"/>
      <c r="T493" s="11"/>
      <c r="U493" s="11"/>
      <c r="V493" s="11"/>
      <c r="W493" s="11"/>
    </row>
    <row r="494" spans="2:23" s="13" customFormat="1" x14ac:dyDescent="0.25">
      <c r="B494" s="12"/>
      <c r="C494" s="24"/>
      <c r="H494" s="125"/>
      <c r="I494" s="125"/>
      <c r="J494" s="125"/>
      <c r="K494" s="125"/>
      <c r="N494" s="12"/>
      <c r="O494" s="24"/>
      <c r="T494" s="11"/>
      <c r="U494" s="11"/>
      <c r="V494" s="11"/>
      <c r="W494" s="11"/>
    </row>
    <row r="495" spans="2:23" s="13" customFormat="1" x14ac:dyDescent="0.25">
      <c r="B495" s="12"/>
      <c r="C495" s="24"/>
      <c r="H495" s="125"/>
      <c r="I495" s="125"/>
      <c r="J495" s="125"/>
      <c r="K495" s="125"/>
      <c r="N495" s="12"/>
      <c r="O495" s="24"/>
      <c r="T495" s="11"/>
      <c r="U495" s="11"/>
      <c r="V495" s="11"/>
      <c r="W495" s="11"/>
    </row>
    <row r="496" spans="2:23" s="13" customFormat="1" x14ac:dyDescent="0.25">
      <c r="B496" s="12"/>
      <c r="C496" s="24"/>
      <c r="H496" s="125"/>
      <c r="I496" s="125"/>
      <c r="J496" s="125"/>
      <c r="K496" s="125"/>
      <c r="N496" s="12"/>
      <c r="O496" s="24"/>
      <c r="T496" s="11"/>
      <c r="U496" s="11"/>
      <c r="V496" s="11"/>
      <c r="W496" s="11"/>
    </row>
    <row r="497" spans="2:23" s="13" customFormat="1" x14ac:dyDescent="0.25">
      <c r="B497" s="12"/>
      <c r="C497" s="24"/>
      <c r="H497" s="125"/>
      <c r="I497" s="125"/>
      <c r="J497" s="125"/>
      <c r="K497" s="125"/>
      <c r="N497" s="12"/>
      <c r="O497" s="24"/>
      <c r="T497" s="11"/>
      <c r="U497" s="11"/>
      <c r="V497" s="11"/>
      <c r="W497" s="11"/>
    </row>
    <row r="498" spans="2:23" s="13" customFormat="1" x14ac:dyDescent="0.25">
      <c r="B498" s="12"/>
      <c r="C498" s="24"/>
      <c r="H498" s="125"/>
      <c r="I498" s="125"/>
      <c r="J498" s="125"/>
      <c r="K498" s="125"/>
      <c r="N498" s="12"/>
      <c r="O498" s="24"/>
      <c r="T498" s="11"/>
      <c r="U498" s="11"/>
      <c r="V498" s="11"/>
      <c r="W498" s="11"/>
    </row>
    <row r="499" spans="2:23" s="13" customFormat="1" x14ac:dyDescent="0.25">
      <c r="B499" s="12"/>
      <c r="C499" s="24"/>
      <c r="H499" s="125"/>
      <c r="I499" s="125"/>
      <c r="J499" s="125"/>
      <c r="K499" s="125"/>
      <c r="N499" s="12"/>
      <c r="O499" s="24"/>
      <c r="T499" s="11"/>
      <c r="U499" s="11"/>
      <c r="V499" s="11"/>
      <c r="W499" s="11"/>
    </row>
    <row r="500" spans="2:23" s="13" customFormat="1" x14ac:dyDescent="0.25">
      <c r="B500" s="12"/>
      <c r="C500" s="24"/>
      <c r="H500" s="125"/>
      <c r="I500" s="125"/>
      <c r="J500" s="125"/>
      <c r="K500" s="125"/>
      <c r="N500" s="12"/>
      <c r="O500" s="24"/>
      <c r="T500" s="11"/>
      <c r="U500" s="11"/>
      <c r="V500" s="11"/>
      <c r="W500" s="11"/>
    </row>
    <row r="501" spans="2:23" s="13" customFormat="1" x14ac:dyDescent="0.25">
      <c r="B501" s="12"/>
      <c r="C501" s="24"/>
      <c r="H501" s="125"/>
      <c r="I501" s="125"/>
      <c r="J501" s="125"/>
      <c r="K501" s="125"/>
      <c r="N501" s="12"/>
      <c r="O501" s="24"/>
      <c r="T501" s="11"/>
      <c r="U501" s="11"/>
      <c r="V501" s="11"/>
      <c r="W501" s="11"/>
    </row>
    <row r="502" spans="2:23" s="13" customFormat="1" x14ac:dyDescent="0.25">
      <c r="B502" s="12"/>
      <c r="C502" s="24"/>
      <c r="H502" s="125"/>
      <c r="I502" s="125"/>
      <c r="J502" s="125"/>
      <c r="K502" s="125"/>
      <c r="N502" s="12"/>
      <c r="O502" s="24"/>
      <c r="T502" s="11"/>
      <c r="U502" s="11"/>
      <c r="V502" s="11"/>
      <c r="W502" s="11"/>
    </row>
    <row r="503" spans="2:23" s="13" customFormat="1" x14ac:dyDescent="0.25">
      <c r="B503" s="12"/>
      <c r="C503" s="24"/>
      <c r="H503" s="125"/>
      <c r="I503" s="125"/>
      <c r="J503" s="125"/>
      <c r="K503" s="125"/>
      <c r="N503" s="12"/>
      <c r="O503" s="24"/>
      <c r="T503" s="11"/>
      <c r="U503" s="11"/>
      <c r="V503" s="11"/>
      <c r="W503" s="11"/>
    </row>
    <row r="504" spans="2:23" s="13" customFormat="1" x14ac:dyDescent="0.25">
      <c r="B504" s="12"/>
      <c r="C504" s="24"/>
      <c r="H504" s="125"/>
      <c r="I504" s="125"/>
      <c r="J504" s="125"/>
      <c r="K504" s="125"/>
      <c r="N504" s="12"/>
      <c r="O504" s="24"/>
      <c r="T504" s="11"/>
      <c r="U504" s="11"/>
      <c r="V504" s="11"/>
      <c r="W504" s="11"/>
    </row>
    <row r="505" spans="2:23" s="13" customFormat="1" x14ac:dyDescent="0.25">
      <c r="B505" s="12"/>
      <c r="C505" s="24"/>
      <c r="H505" s="125"/>
      <c r="I505" s="125"/>
      <c r="J505" s="125"/>
      <c r="K505" s="125"/>
      <c r="N505" s="12"/>
      <c r="O505" s="24"/>
      <c r="T505" s="11"/>
      <c r="U505" s="11"/>
      <c r="V505" s="11"/>
      <c r="W505" s="11"/>
    </row>
    <row r="506" spans="2:23" s="13" customFormat="1" x14ac:dyDescent="0.25">
      <c r="B506" s="12"/>
      <c r="C506" s="24"/>
      <c r="H506" s="125"/>
      <c r="I506" s="125"/>
      <c r="J506" s="125"/>
      <c r="K506" s="125"/>
      <c r="N506" s="12"/>
      <c r="O506" s="24"/>
      <c r="T506" s="11"/>
      <c r="U506" s="11"/>
      <c r="V506" s="11"/>
      <c r="W506" s="11"/>
    </row>
    <row r="507" spans="2:23" s="13" customFormat="1" x14ac:dyDescent="0.25">
      <c r="B507" s="12"/>
      <c r="C507" s="24"/>
      <c r="H507" s="125"/>
      <c r="I507" s="125"/>
      <c r="J507" s="125"/>
      <c r="K507" s="125"/>
      <c r="N507" s="12"/>
      <c r="O507" s="24"/>
      <c r="T507" s="11"/>
      <c r="U507" s="11"/>
      <c r="V507" s="11"/>
      <c r="W507" s="11"/>
    </row>
    <row r="508" spans="2:23" s="13" customFormat="1" x14ac:dyDescent="0.25">
      <c r="B508" s="12"/>
      <c r="C508" s="24"/>
      <c r="H508" s="125"/>
      <c r="I508" s="125"/>
      <c r="J508" s="125"/>
      <c r="K508" s="125"/>
      <c r="N508" s="12"/>
      <c r="O508" s="24"/>
      <c r="T508" s="11"/>
      <c r="U508" s="11"/>
      <c r="V508" s="11"/>
      <c r="W508" s="11"/>
    </row>
    <row r="509" spans="2:23" s="13" customFormat="1" x14ac:dyDescent="0.25">
      <c r="B509" s="12"/>
      <c r="C509" s="24"/>
      <c r="H509" s="125"/>
      <c r="I509" s="125"/>
      <c r="J509" s="125"/>
      <c r="K509" s="125"/>
      <c r="N509" s="12"/>
      <c r="O509" s="24"/>
      <c r="T509" s="11"/>
      <c r="U509" s="11"/>
      <c r="V509" s="11"/>
      <c r="W509" s="11"/>
    </row>
    <row r="510" spans="2:23" s="13" customFormat="1" x14ac:dyDescent="0.25">
      <c r="B510" s="12"/>
      <c r="C510" s="24"/>
      <c r="H510" s="125"/>
      <c r="I510" s="125"/>
      <c r="J510" s="125"/>
      <c r="K510" s="125"/>
      <c r="N510" s="12"/>
      <c r="O510" s="24"/>
      <c r="T510" s="11"/>
      <c r="U510" s="11"/>
      <c r="V510" s="11"/>
      <c r="W510" s="11"/>
    </row>
    <row r="511" spans="2:23" s="13" customFormat="1" x14ac:dyDescent="0.25">
      <c r="B511" s="12"/>
      <c r="C511" s="24"/>
      <c r="H511" s="125"/>
      <c r="I511" s="125"/>
      <c r="J511" s="125"/>
      <c r="K511" s="125"/>
      <c r="N511" s="12"/>
      <c r="O511" s="24"/>
      <c r="T511" s="11"/>
      <c r="U511" s="11"/>
      <c r="V511" s="11"/>
      <c r="W511" s="11"/>
    </row>
    <row r="512" spans="2:23" s="13" customFormat="1" x14ac:dyDescent="0.25">
      <c r="B512" s="12"/>
      <c r="C512" s="24"/>
      <c r="H512" s="125"/>
      <c r="I512" s="125"/>
      <c r="J512" s="125"/>
      <c r="K512" s="125"/>
      <c r="N512" s="12"/>
      <c r="O512" s="24"/>
      <c r="T512" s="11"/>
      <c r="U512" s="11"/>
      <c r="V512" s="11"/>
      <c r="W512" s="11"/>
    </row>
    <row r="513" spans="2:23" s="13" customFormat="1" x14ac:dyDescent="0.25">
      <c r="B513" s="12"/>
      <c r="C513" s="24"/>
      <c r="H513" s="125"/>
      <c r="I513" s="125"/>
      <c r="J513" s="125"/>
      <c r="K513" s="125"/>
      <c r="N513" s="12"/>
      <c r="O513" s="24"/>
      <c r="T513" s="11"/>
      <c r="U513" s="11"/>
      <c r="V513" s="11"/>
      <c r="W513" s="11"/>
    </row>
    <row r="514" spans="2:23" s="13" customFormat="1" x14ac:dyDescent="0.25">
      <c r="B514" s="12"/>
      <c r="C514" s="24"/>
      <c r="H514" s="125"/>
      <c r="I514" s="125"/>
      <c r="J514" s="125"/>
      <c r="K514" s="125"/>
      <c r="N514" s="12"/>
      <c r="O514" s="24"/>
      <c r="T514" s="11"/>
      <c r="U514" s="11"/>
      <c r="V514" s="11"/>
      <c r="W514" s="11"/>
    </row>
    <row r="515" spans="2:23" s="13" customFormat="1" x14ac:dyDescent="0.25">
      <c r="B515" s="12"/>
      <c r="C515" s="24"/>
      <c r="H515" s="125"/>
      <c r="I515" s="125"/>
      <c r="J515" s="125"/>
      <c r="K515" s="125"/>
      <c r="N515" s="12"/>
      <c r="O515" s="24"/>
      <c r="T515" s="11"/>
      <c r="U515" s="11"/>
      <c r="V515" s="11"/>
      <c r="W515" s="11"/>
    </row>
    <row r="516" spans="2:23" s="13" customFormat="1" x14ac:dyDescent="0.25">
      <c r="B516" s="12"/>
      <c r="C516" s="24"/>
      <c r="H516" s="125"/>
      <c r="I516" s="125"/>
      <c r="J516" s="125"/>
      <c r="K516" s="125"/>
      <c r="N516" s="12"/>
      <c r="O516" s="24"/>
      <c r="T516" s="11"/>
      <c r="U516" s="11"/>
      <c r="V516" s="11"/>
      <c r="W516" s="11"/>
    </row>
    <row r="517" spans="2:23" s="13" customFormat="1" x14ac:dyDescent="0.25">
      <c r="B517" s="12"/>
      <c r="C517" s="24"/>
      <c r="H517" s="125"/>
      <c r="I517" s="125"/>
      <c r="J517" s="125"/>
      <c r="K517" s="125"/>
      <c r="N517" s="12"/>
      <c r="O517" s="24"/>
      <c r="T517" s="11"/>
      <c r="U517" s="11"/>
      <c r="V517" s="11"/>
      <c r="W517" s="11"/>
    </row>
    <row r="518" spans="2:23" s="13" customFormat="1" x14ac:dyDescent="0.25">
      <c r="B518" s="12"/>
      <c r="C518" s="24"/>
      <c r="H518" s="125"/>
      <c r="I518" s="125"/>
      <c r="J518" s="125"/>
      <c r="K518" s="125"/>
      <c r="N518" s="12"/>
      <c r="O518" s="24"/>
      <c r="T518" s="11"/>
      <c r="U518" s="11"/>
      <c r="V518" s="11"/>
      <c r="W518" s="11"/>
    </row>
    <row r="519" spans="2:23" s="13" customFormat="1" x14ac:dyDescent="0.25">
      <c r="B519" s="12"/>
      <c r="C519" s="24"/>
      <c r="H519" s="125"/>
      <c r="I519" s="125"/>
      <c r="J519" s="125"/>
      <c r="K519" s="125"/>
      <c r="N519" s="12"/>
      <c r="O519" s="24"/>
      <c r="T519" s="11"/>
      <c r="U519" s="11"/>
      <c r="V519" s="11"/>
      <c r="W519" s="11"/>
    </row>
    <row r="520" spans="2:23" s="13" customFormat="1" x14ac:dyDescent="0.25">
      <c r="B520" s="12"/>
      <c r="C520" s="24"/>
      <c r="H520" s="125"/>
      <c r="I520" s="125"/>
      <c r="J520" s="125"/>
      <c r="K520" s="125"/>
      <c r="N520" s="12"/>
      <c r="O520" s="24"/>
      <c r="T520" s="11"/>
      <c r="U520" s="11"/>
      <c r="V520" s="11"/>
      <c r="W520" s="11"/>
    </row>
    <row r="521" spans="2:23" s="13" customFormat="1" x14ac:dyDescent="0.25">
      <c r="B521" s="12"/>
      <c r="C521" s="24"/>
      <c r="H521" s="125"/>
      <c r="I521" s="125"/>
      <c r="J521" s="125"/>
      <c r="K521" s="125"/>
      <c r="N521" s="12"/>
      <c r="O521" s="24"/>
      <c r="T521" s="11"/>
      <c r="U521" s="11"/>
      <c r="V521" s="11"/>
      <c r="W521" s="11"/>
    </row>
    <row r="522" spans="2:23" s="13" customFormat="1" x14ac:dyDescent="0.25">
      <c r="B522" s="12"/>
      <c r="C522" s="24"/>
      <c r="H522" s="125"/>
      <c r="I522" s="125"/>
      <c r="J522" s="125"/>
      <c r="K522" s="125"/>
      <c r="N522" s="12"/>
      <c r="O522" s="24"/>
      <c r="T522" s="11"/>
      <c r="U522" s="11"/>
      <c r="V522" s="11"/>
      <c r="W522" s="11"/>
    </row>
    <row r="523" spans="2:23" s="13" customFormat="1" x14ac:dyDescent="0.25">
      <c r="B523" s="12"/>
      <c r="C523" s="24"/>
      <c r="H523" s="125"/>
      <c r="I523" s="125"/>
      <c r="J523" s="125"/>
      <c r="K523" s="125"/>
      <c r="N523" s="12"/>
      <c r="O523" s="24"/>
      <c r="T523" s="11"/>
      <c r="U523" s="11"/>
      <c r="V523" s="11"/>
      <c r="W523" s="11"/>
    </row>
    <row r="524" spans="2:23" s="13" customFormat="1" x14ac:dyDescent="0.25">
      <c r="B524" s="12"/>
      <c r="C524" s="24"/>
      <c r="H524" s="125"/>
      <c r="I524" s="125"/>
      <c r="J524" s="125"/>
      <c r="K524" s="125"/>
      <c r="N524" s="12"/>
      <c r="O524" s="24"/>
      <c r="T524" s="11"/>
      <c r="U524" s="11"/>
      <c r="V524" s="11"/>
      <c r="W524" s="11"/>
    </row>
    <row r="525" spans="2:23" s="13" customFormat="1" x14ac:dyDescent="0.25">
      <c r="B525" s="12"/>
      <c r="C525" s="24"/>
      <c r="H525" s="125"/>
      <c r="I525" s="125"/>
      <c r="J525" s="125"/>
      <c r="K525" s="125"/>
      <c r="N525" s="12"/>
      <c r="O525" s="24"/>
      <c r="T525" s="11"/>
      <c r="U525" s="11"/>
      <c r="V525" s="11"/>
      <c r="W525" s="11"/>
    </row>
    <row r="526" spans="2:23" s="13" customFormat="1" x14ac:dyDescent="0.25">
      <c r="B526" s="12"/>
      <c r="C526" s="24"/>
      <c r="H526" s="125"/>
      <c r="I526" s="125"/>
      <c r="J526" s="125"/>
      <c r="K526" s="125"/>
      <c r="N526" s="12"/>
      <c r="O526" s="24"/>
      <c r="T526" s="11"/>
      <c r="U526" s="11"/>
      <c r="V526" s="11"/>
      <c r="W526" s="11"/>
    </row>
    <row r="527" spans="2:23" s="13" customFormat="1" x14ac:dyDescent="0.25">
      <c r="B527" s="12"/>
      <c r="C527" s="24"/>
      <c r="H527" s="125"/>
      <c r="I527" s="125"/>
      <c r="J527" s="125"/>
      <c r="K527" s="125"/>
      <c r="N527" s="12"/>
      <c r="O527" s="24"/>
      <c r="T527" s="11"/>
      <c r="U527" s="11"/>
      <c r="V527" s="11"/>
      <c r="W527" s="11"/>
    </row>
    <row r="528" spans="2:23" s="13" customFormat="1" x14ac:dyDescent="0.25">
      <c r="B528" s="12"/>
      <c r="C528" s="24"/>
      <c r="H528" s="125"/>
      <c r="I528" s="125"/>
      <c r="J528" s="125"/>
      <c r="K528" s="125"/>
      <c r="N528" s="12"/>
      <c r="O528" s="24"/>
      <c r="T528" s="11"/>
      <c r="U528" s="11"/>
      <c r="V528" s="11"/>
      <c r="W528" s="11"/>
    </row>
    <row r="529" spans="2:23" s="13" customFormat="1" x14ac:dyDescent="0.25">
      <c r="B529" s="12"/>
      <c r="C529" s="24"/>
      <c r="H529" s="125"/>
      <c r="I529" s="125"/>
      <c r="J529" s="125"/>
      <c r="K529" s="125"/>
      <c r="N529" s="12"/>
      <c r="O529" s="24"/>
      <c r="T529" s="11"/>
      <c r="U529" s="11"/>
      <c r="V529" s="11"/>
      <c r="W529" s="11"/>
    </row>
    <row r="530" spans="2:23" s="13" customFormat="1" x14ac:dyDescent="0.25">
      <c r="B530" s="12"/>
      <c r="C530" s="24"/>
      <c r="H530" s="125"/>
      <c r="I530" s="125"/>
      <c r="J530" s="125"/>
      <c r="K530" s="125"/>
      <c r="N530" s="12"/>
      <c r="O530" s="24"/>
      <c r="T530" s="11"/>
      <c r="U530" s="11"/>
      <c r="V530" s="11"/>
      <c r="W530" s="11"/>
    </row>
    <row r="531" spans="2:23" s="13" customFormat="1" x14ac:dyDescent="0.25">
      <c r="B531" s="12"/>
      <c r="C531" s="24"/>
      <c r="H531" s="125"/>
      <c r="I531" s="125"/>
      <c r="J531" s="125"/>
      <c r="K531" s="125"/>
      <c r="N531" s="12"/>
      <c r="O531" s="24"/>
      <c r="T531" s="11"/>
      <c r="U531" s="11"/>
      <c r="V531" s="11"/>
      <c r="W531" s="11"/>
    </row>
    <row r="532" spans="2:23" s="13" customFormat="1" x14ac:dyDescent="0.25">
      <c r="B532" s="12"/>
      <c r="C532" s="24"/>
      <c r="H532" s="125"/>
      <c r="I532" s="125"/>
      <c r="J532" s="125"/>
      <c r="K532" s="125"/>
      <c r="N532" s="12"/>
      <c r="O532" s="24"/>
      <c r="T532" s="11"/>
      <c r="U532" s="11"/>
      <c r="V532" s="11"/>
      <c r="W532" s="11"/>
    </row>
    <row r="533" spans="2:23" s="13" customFormat="1" x14ac:dyDescent="0.25">
      <c r="B533" s="12"/>
      <c r="C533" s="24"/>
      <c r="H533" s="125"/>
      <c r="I533" s="125"/>
      <c r="J533" s="125"/>
      <c r="K533" s="125"/>
      <c r="N533" s="12"/>
      <c r="O533" s="24"/>
      <c r="T533" s="11"/>
      <c r="U533" s="11"/>
      <c r="V533" s="11"/>
      <c r="W533" s="11"/>
    </row>
    <row r="534" spans="2:23" s="13" customFormat="1" x14ac:dyDescent="0.25">
      <c r="B534" s="12"/>
      <c r="C534" s="24"/>
      <c r="H534" s="125"/>
      <c r="I534" s="125"/>
      <c r="J534" s="125"/>
      <c r="K534" s="125"/>
      <c r="N534" s="12"/>
      <c r="O534" s="24"/>
      <c r="T534" s="11"/>
      <c r="U534" s="11"/>
      <c r="V534" s="11"/>
      <c r="W534" s="11"/>
    </row>
    <row r="535" spans="2:23" s="13" customFormat="1" x14ac:dyDescent="0.25">
      <c r="B535" s="12"/>
      <c r="C535" s="24"/>
      <c r="H535" s="125"/>
      <c r="I535" s="125"/>
      <c r="J535" s="125"/>
      <c r="K535" s="125"/>
      <c r="N535" s="12"/>
      <c r="O535" s="24"/>
      <c r="T535" s="11"/>
      <c r="U535" s="11"/>
      <c r="V535" s="11"/>
      <c r="W535" s="11"/>
    </row>
    <row r="536" spans="2:23" s="13" customFormat="1" x14ac:dyDescent="0.25">
      <c r="B536" s="12"/>
      <c r="C536" s="24"/>
      <c r="H536" s="125"/>
      <c r="I536" s="125"/>
      <c r="J536" s="125"/>
      <c r="K536" s="125"/>
      <c r="N536" s="12"/>
      <c r="O536" s="24"/>
      <c r="T536" s="11"/>
      <c r="U536" s="11"/>
      <c r="V536" s="11"/>
      <c r="W536" s="11"/>
    </row>
    <row r="537" spans="2:23" s="13" customFormat="1" x14ac:dyDescent="0.25">
      <c r="B537" s="12"/>
      <c r="C537" s="24"/>
      <c r="H537" s="125"/>
      <c r="I537" s="125"/>
      <c r="J537" s="125"/>
      <c r="K537" s="125"/>
      <c r="N537" s="12"/>
      <c r="O537" s="24"/>
      <c r="T537" s="11"/>
      <c r="U537" s="11"/>
      <c r="V537" s="11"/>
      <c r="W537" s="11"/>
    </row>
    <row r="538" spans="2:23" s="13" customFormat="1" x14ac:dyDescent="0.25">
      <c r="B538" s="12"/>
      <c r="C538" s="24"/>
      <c r="H538" s="125"/>
      <c r="I538" s="125"/>
      <c r="J538" s="125"/>
      <c r="K538" s="125"/>
      <c r="N538" s="12"/>
      <c r="O538" s="24"/>
      <c r="T538" s="11"/>
      <c r="U538" s="11"/>
      <c r="V538" s="11"/>
      <c r="W538" s="11"/>
    </row>
    <row r="539" spans="2:23" s="13" customFormat="1" x14ac:dyDescent="0.25">
      <c r="B539" s="12"/>
      <c r="C539" s="24"/>
      <c r="H539" s="125"/>
      <c r="I539" s="125"/>
      <c r="J539" s="125"/>
      <c r="K539" s="125"/>
      <c r="N539" s="12"/>
      <c r="O539" s="24"/>
      <c r="T539" s="11"/>
      <c r="U539" s="11"/>
      <c r="V539" s="11"/>
      <c r="W539" s="11"/>
    </row>
    <row r="540" spans="2:23" s="13" customFormat="1" x14ac:dyDescent="0.25">
      <c r="B540" s="12"/>
      <c r="C540" s="24"/>
      <c r="H540" s="125"/>
      <c r="I540" s="125"/>
      <c r="J540" s="125"/>
      <c r="K540" s="125"/>
      <c r="N540" s="12"/>
      <c r="O540" s="24"/>
      <c r="T540" s="11"/>
      <c r="U540" s="11"/>
      <c r="V540" s="11"/>
      <c r="W540" s="11"/>
    </row>
    <row r="541" spans="2:23" s="13" customFormat="1" x14ac:dyDescent="0.25">
      <c r="B541" s="12"/>
      <c r="C541" s="24"/>
      <c r="H541" s="125"/>
      <c r="I541" s="125"/>
      <c r="J541" s="125"/>
      <c r="K541" s="125"/>
      <c r="N541" s="12"/>
      <c r="O541" s="24"/>
      <c r="T541" s="11"/>
      <c r="U541" s="11"/>
      <c r="V541" s="11"/>
      <c r="W541" s="11"/>
    </row>
    <row r="542" spans="2:23" s="13" customFormat="1" x14ac:dyDescent="0.25">
      <c r="B542" s="12"/>
      <c r="C542" s="24"/>
      <c r="H542" s="125"/>
      <c r="I542" s="125"/>
      <c r="J542" s="125"/>
      <c r="K542" s="125"/>
      <c r="N542" s="12"/>
      <c r="O542" s="24"/>
      <c r="T542" s="11"/>
      <c r="U542" s="11"/>
      <c r="V542" s="11"/>
      <c r="W542" s="11"/>
    </row>
    <row r="543" spans="2:23" s="13" customFormat="1" x14ac:dyDescent="0.25">
      <c r="B543" s="12"/>
      <c r="C543" s="24"/>
      <c r="H543" s="125"/>
      <c r="I543" s="125"/>
      <c r="J543" s="125"/>
      <c r="K543" s="125"/>
      <c r="N543" s="12"/>
      <c r="O543" s="24"/>
      <c r="T543" s="11"/>
      <c r="U543" s="11"/>
      <c r="V543" s="11"/>
      <c r="W543" s="11"/>
    </row>
    <row r="544" spans="2:23" s="13" customFormat="1" x14ac:dyDescent="0.25">
      <c r="B544" s="12"/>
      <c r="C544" s="24"/>
      <c r="H544" s="125"/>
      <c r="I544" s="125"/>
      <c r="J544" s="125"/>
      <c r="K544" s="125"/>
      <c r="N544" s="12"/>
      <c r="O544" s="24"/>
      <c r="T544" s="11"/>
      <c r="U544" s="11"/>
      <c r="V544" s="11"/>
      <c r="W544" s="11"/>
    </row>
    <row r="545" spans="2:23" s="13" customFormat="1" x14ac:dyDescent="0.25">
      <c r="B545" s="12"/>
      <c r="C545" s="24"/>
      <c r="H545" s="125"/>
      <c r="I545" s="125"/>
      <c r="J545" s="125"/>
      <c r="K545" s="125"/>
      <c r="N545" s="12"/>
      <c r="O545" s="24"/>
      <c r="T545" s="11"/>
      <c r="U545" s="11"/>
      <c r="V545" s="11"/>
      <c r="W545" s="11"/>
    </row>
    <row r="546" spans="2:23" s="13" customFormat="1" x14ac:dyDescent="0.25">
      <c r="B546" s="12"/>
      <c r="C546" s="24"/>
      <c r="H546" s="125"/>
      <c r="I546" s="125"/>
      <c r="J546" s="125"/>
      <c r="K546" s="125"/>
      <c r="N546" s="12"/>
      <c r="O546" s="24"/>
      <c r="T546" s="11"/>
      <c r="U546" s="11"/>
      <c r="V546" s="11"/>
      <c r="W546" s="11"/>
    </row>
    <row r="547" spans="2:23" s="13" customFormat="1" x14ac:dyDescent="0.25">
      <c r="B547" s="12"/>
      <c r="C547" s="24"/>
      <c r="H547" s="125"/>
      <c r="I547" s="125"/>
      <c r="J547" s="125"/>
      <c r="K547" s="125"/>
      <c r="N547" s="12"/>
      <c r="O547" s="24"/>
      <c r="T547" s="11"/>
      <c r="U547" s="11"/>
      <c r="V547" s="11"/>
      <c r="W547" s="11"/>
    </row>
    <row r="548" spans="2:23" s="13" customFormat="1" x14ac:dyDescent="0.25">
      <c r="B548" s="12"/>
      <c r="C548" s="24"/>
      <c r="H548" s="125"/>
      <c r="I548" s="125"/>
      <c r="J548" s="125"/>
      <c r="K548" s="125"/>
      <c r="N548" s="12"/>
      <c r="O548" s="24"/>
      <c r="T548" s="11"/>
      <c r="U548" s="11"/>
      <c r="V548" s="11"/>
      <c r="W548" s="11"/>
    </row>
    <row r="549" spans="2:23" s="13" customFormat="1" x14ac:dyDescent="0.25">
      <c r="B549" s="12"/>
      <c r="C549" s="24"/>
      <c r="H549" s="125"/>
      <c r="I549" s="125"/>
      <c r="J549" s="125"/>
      <c r="K549" s="125"/>
      <c r="N549" s="12"/>
      <c r="O549" s="24"/>
      <c r="T549" s="11"/>
      <c r="U549" s="11"/>
      <c r="V549" s="11"/>
      <c r="W549" s="11"/>
    </row>
    <row r="550" spans="2:23" s="13" customFormat="1" x14ac:dyDescent="0.25">
      <c r="B550" s="12"/>
      <c r="C550" s="24"/>
      <c r="H550" s="125"/>
      <c r="I550" s="125"/>
      <c r="J550" s="125"/>
      <c r="K550" s="125"/>
      <c r="N550" s="12"/>
      <c r="O550" s="24"/>
      <c r="T550" s="11"/>
      <c r="U550" s="11"/>
      <c r="V550" s="11"/>
      <c r="W550" s="11"/>
    </row>
    <row r="551" spans="2:23" s="13" customFormat="1" x14ac:dyDescent="0.25">
      <c r="B551" s="12"/>
      <c r="C551" s="24"/>
      <c r="H551" s="125"/>
      <c r="I551" s="125"/>
      <c r="J551" s="125"/>
      <c r="K551" s="125"/>
      <c r="N551" s="12"/>
      <c r="O551" s="24"/>
      <c r="T551" s="11"/>
      <c r="U551" s="11"/>
      <c r="V551" s="11"/>
      <c r="W551" s="11"/>
    </row>
    <row r="552" spans="2:23" s="13" customFormat="1" x14ac:dyDescent="0.25">
      <c r="B552" s="12"/>
      <c r="C552" s="24"/>
      <c r="H552" s="125"/>
      <c r="I552" s="125"/>
      <c r="J552" s="125"/>
      <c r="K552" s="125"/>
      <c r="N552" s="12"/>
      <c r="O552" s="24"/>
      <c r="T552" s="11"/>
      <c r="U552" s="11"/>
      <c r="V552" s="11"/>
      <c r="W552" s="11"/>
    </row>
    <row r="553" spans="2:23" s="13" customFormat="1" x14ac:dyDescent="0.25">
      <c r="B553" s="12"/>
      <c r="C553" s="24"/>
      <c r="H553" s="125"/>
      <c r="I553" s="125"/>
      <c r="J553" s="125"/>
      <c r="K553" s="125"/>
      <c r="N553" s="12"/>
      <c r="O553" s="24"/>
      <c r="T553" s="11"/>
      <c r="U553" s="11"/>
      <c r="V553" s="11"/>
      <c r="W553" s="11"/>
    </row>
    <row r="554" spans="2:23" s="13" customFormat="1" x14ac:dyDescent="0.25">
      <c r="B554" s="12"/>
      <c r="C554" s="24"/>
      <c r="H554" s="125"/>
      <c r="I554" s="125"/>
      <c r="J554" s="125"/>
      <c r="K554" s="125"/>
      <c r="N554" s="12"/>
      <c r="O554" s="24"/>
      <c r="T554" s="11"/>
      <c r="U554" s="11"/>
      <c r="V554" s="11"/>
      <c r="W554" s="11"/>
    </row>
    <row r="555" spans="2:23" s="13" customFormat="1" x14ac:dyDescent="0.25">
      <c r="B555" s="12"/>
      <c r="C555" s="24"/>
      <c r="H555" s="125"/>
      <c r="I555" s="125"/>
      <c r="J555" s="125"/>
      <c r="K555" s="125"/>
      <c r="N555" s="12"/>
      <c r="O555" s="24"/>
      <c r="T555" s="11"/>
      <c r="U555" s="11"/>
      <c r="V555" s="11"/>
      <c r="W555" s="11"/>
    </row>
    <row r="556" spans="2:23" s="13" customFormat="1" x14ac:dyDescent="0.25">
      <c r="B556" s="12"/>
      <c r="C556" s="24"/>
      <c r="H556" s="125"/>
      <c r="I556" s="125"/>
      <c r="J556" s="125"/>
      <c r="K556" s="125"/>
      <c r="N556" s="12"/>
      <c r="O556" s="24"/>
      <c r="T556" s="11"/>
      <c r="U556" s="11"/>
      <c r="V556" s="11"/>
      <c r="W556" s="11"/>
    </row>
    <row r="557" spans="2:23" s="13" customFormat="1" x14ac:dyDescent="0.25">
      <c r="B557" s="12"/>
      <c r="C557" s="24"/>
      <c r="H557" s="125"/>
      <c r="I557" s="125"/>
      <c r="J557" s="125"/>
      <c r="K557" s="125"/>
      <c r="N557" s="12"/>
      <c r="O557" s="24"/>
      <c r="T557" s="11"/>
      <c r="U557" s="11"/>
      <c r="V557" s="11"/>
      <c r="W557" s="11"/>
    </row>
    <row r="558" spans="2:23" s="13" customFormat="1" x14ac:dyDescent="0.25">
      <c r="B558" s="12"/>
      <c r="C558" s="24"/>
      <c r="H558" s="125"/>
      <c r="I558" s="125"/>
      <c r="J558" s="125"/>
      <c r="K558" s="125"/>
      <c r="N558" s="12"/>
      <c r="O558" s="24"/>
      <c r="T558" s="11"/>
      <c r="U558" s="11"/>
      <c r="V558" s="11"/>
      <c r="W558" s="11"/>
    </row>
    <row r="559" spans="2:23" s="13" customFormat="1" x14ac:dyDescent="0.25">
      <c r="B559" s="12"/>
      <c r="C559" s="24"/>
      <c r="H559" s="125"/>
      <c r="I559" s="125"/>
      <c r="J559" s="125"/>
      <c r="K559" s="125"/>
      <c r="N559" s="12"/>
      <c r="O559" s="24"/>
      <c r="T559" s="11"/>
      <c r="U559" s="11"/>
      <c r="V559" s="11"/>
      <c r="W559" s="11"/>
    </row>
    <row r="560" spans="2:23" s="13" customFormat="1" x14ac:dyDescent="0.25">
      <c r="B560" s="12"/>
      <c r="C560" s="24"/>
      <c r="H560" s="125"/>
      <c r="I560" s="125"/>
      <c r="J560" s="125"/>
      <c r="K560" s="125"/>
      <c r="N560" s="12"/>
      <c r="O560" s="24"/>
      <c r="T560" s="11"/>
      <c r="U560" s="11"/>
      <c r="V560" s="11"/>
      <c r="W560" s="11"/>
    </row>
    <row r="561" spans="2:23" s="13" customFormat="1" x14ac:dyDescent="0.25">
      <c r="B561" s="12"/>
      <c r="C561" s="24"/>
      <c r="H561" s="125"/>
      <c r="I561" s="125"/>
      <c r="J561" s="125"/>
      <c r="K561" s="125"/>
      <c r="N561" s="12"/>
      <c r="O561" s="24"/>
      <c r="T561" s="11"/>
      <c r="U561" s="11"/>
      <c r="V561" s="11"/>
      <c r="W561" s="11"/>
    </row>
    <row r="562" spans="2:23" s="13" customFormat="1" x14ac:dyDescent="0.25">
      <c r="B562" s="12"/>
      <c r="C562" s="24"/>
      <c r="H562" s="125"/>
      <c r="I562" s="125"/>
      <c r="J562" s="125"/>
      <c r="K562" s="125"/>
      <c r="N562" s="12"/>
      <c r="O562" s="24"/>
      <c r="T562" s="11"/>
      <c r="U562" s="11"/>
      <c r="V562" s="11"/>
      <c r="W562" s="11"/>
    </row>
    <row r="563" spans="2:23" s="13" customFormat="1" x14ac:dyDescent="0.25">
      <c r="B563" s="12"/>
      <c r="C563" s="24"/>
      <c r="H563" s="125"/>
      <c r="I563" s="125"/>
      <c r="J563" s="125"/>
      <c r="K563" s="125"/>
      <c r="N563" s="12"/>
      <c r="O563" s="24"/>
      <c r="T563" s="11"/>
      <c r="U563" s="11"/>
      <c r="V563" s="11"/>
      <c r="W563" s="11"/>
    </row>
    <row r="564" spans="2:23" s="13" customFormat="1" x14ac:dyDescent="0.25">
      <c r="B564" s="12"/>
      <c r="C564" s="24"/>
      <c r="H564" s="125"/>
      <c r="I564" s="125"/>
      <c r="J564" s="125"/>
      <c r="K564" s="125"/>
      <c r="N564" s="12"/>
      <c r="O564" s="24"/>
      <c r="T564" s="11"/>
      <c r="U564" s="11"/>
      <c r="V564" s="11"/>
      <c r="W564" s="11"/>
    </row>
    <row r="565" spans="2:23" s="13" customFormat="1" x14ac:dyDescent="0.25">
      <c r="B565" s="12"/>
      <c r="C565" s="24"/>
      <c r="H565" s="125"/>
      <c r="I565" s="125"/>
      <c r="J565" s="125"/>
      <c r="K565" s="125"/>
      <c r="N565" s="12"/>
      <c r="O565" s="24"/>
      <c r="T565" s="11"/>
      <c r="U565" s="11"/>
      <c r="V565" s="11"/>
      <c r="W565" s="11"/>
    </row>
    <row r="566" spans="2:23" s="13" customFormat="1" x14ac:dyDescent="0.25">
      <c r="B566" s="12"/>
      <c r="C566" s="24"/>
      <c r="H566" s="125"/>
      <c r="I566" s="125"/>
      <c r="J566" s="125"/>
      <c r="K566" s="125"/>
      <c r="N566" s="12"/>
      <c r="O566" s="24"/>
      <c r="T566" s="11"/>
      <c r="U566" s="11"/>
      <c r="V566" s="11"/>
      <c r="W566" s="11"/>
    </row>
    <row r="567" spans="2:23" s="13" customFormat="1" x14ac:dyDescent="0.25">
      <c r="B567" s="12"/>
      <c r="C567" s="24"/>
      <c r="H567" s="125"/>
      <c r="I567" s="125"/>
      <c r="J567" s="125"/>
      <c r="K567" s="125"/>
      <c r="N567" s="12"/>
      <c r="O567" s="24"/>
      <c r="T567" s="11"/>
      <c r="U567" s="11"/>
      <c r="V567" s="11"/>
      <c r="W567" s="11"/>
    </row>
    <row r="568" spans="2:23" s="13" customFormat="1" x14ac:dyDescent="0.25">
      <c r="B568" s="12"/>
      <c r="C568" s="24"/>
      <c r="H568" s="125"/>
      <c r="I568" s="125"/>
      <c r="J568" s="125"/>
      <c r="K568" s="125"/>
      <c r="N568" s="12"/>
      <c r="O568" s="24"/>
      <c r="T568" s="11"/>
      <c r="U568" s="11"/>
      <c r="V568" s="11"/>
      <c r="W568" s="11"/>
    </row>
    <row r="569" spans="2:23" s="13" customFormat="1" x14ac:dyDescent="0.25">
      <c r="B569" s="12"/>
      <c r="C569" s="24"/>
      <c r="H569" s="125"/>
      <c r="I569" s="125"/>
      <c r="J569" s="125"/>
      <c r="K569" s="125"/>
      <c r="N569" s="12"/>
      <c r="O569" s="24"/>
      <c r="T569" s="11"/>
      <c r="U569" s="11"/>
      <c r="V569" s="11"/>
      <c r="W569" s="11"/>
    </row>
    <row r="570" spans="2:23" s="13" customFormat="1" x14ac:dyDescent="0.25">
      <c r="B570" s="12"/>
      <c r="C570" s="24"/>
      <c r="H570" s="125"/>
      <c r="I570" s="125"/>
      <c r="J570" s="125"/>
      <c r="K570" s="125"/>
      <c r="N570" s="12"/>
      <c r="O570" s="24"/>
      <c r="T570" s="11"/>
      <c r="U570" s="11"/>
      <c r="V570" s="11"/>
      <c r="W570" s="11"/>
    </row>
    <row r="571" spans="2:23" s="13" customFormat="1" x14ac:dyDescent="0.25">
      <c r="B571" s="12"/>
      <c r="C571" s="24"/>
      <c r="H571" s="125"/>
      <c r="I571" s="125"/>
      <c r="J571" s="125"/>
      <c r="K571" s="125"/>
      <c r="N571" s="12"/>
      <c r="O571" s="24"/>
      <c r="T571" s="11"/>
      <c r="U571" s="11"/>
      <c r="V571" s="11"/>
      <c r="W571" s="11"/>
    </row>
    <row r="572" spans="2:23" s="13" customFormat="1" x14ac:dyDescent="0.25">
      <c r="B572" s="12"/>
      <c r="C572" s="24"/>
      <c r="H572" s="125"/>
      <c r="I572" s="125"/>
      <c r="J572" s="125"/>
      <c r="K572" s="125"/>
      <c r="N572" s="12"/>
      <c r="O572" s="24"/>
      <c r="T572" s="11"/>
      <c r="U572" s="11"/>
      <c r="V572" s="11"/>
      <c r="W572" s="11"/>
    </row>
    <row r="573" spans="2:23" s="13" customFormat="1" x14ac:dyDescent="0.25">
      <c r="B573" s="12"/>
      <c r="C573" s="24"/>
      <c r="H573" s="125"/>
      <c r="I573" s="125"/>
      <c r="J573" s="125"/>
      <c r="K573" s="125"/>
      <c r="N573" s="12"/>
      <c r="O573" s="24"/>
      <c r="T573" s="11"/>
      <c r="U573" s="11"/>
      <c r="V573" s="11"/>
      <c r="W573" s="11"/>
    </row>
    <row r="574" spans="2:23" s="13" customFormat="1" x14ac:dyDescent="0.25">
      <c r="B574" s="12"/>
      <c r="C574" s="24"/>
      <c r="H574" s="125"/>
      <c r="I574" s="125"/>
      <c r="J574" s="125"/>
      <c r="K574" s="125"/>
      <c r="N574" s="12"/>
      <c r="O574" s="24"/>
      <c r="T574" s="11"/>
      <c r="U574" s="11"/>
      <c r="V574" s="11"/>
      <c r="W574" s="11"/>
    </row>
    <row r="575" spans="2:23" s="13" customFormat="1" x14ac:dyDescent="0.25">
      <c r="B575" s="12"/>
      <c r="C575" s="24"/>
      <c r="H575" s="125"/>
      <c r="I575" s="125"/>
      <c r="J575" s="125"/>
      <c r="K575" s="125"/>
      <c r="N575" s="12"/>
      <c r="O575" s="24"/>
      <c r="T575" s="11"/>
      <c r="U575" s="11"/>
      <c r="V575" s="11"/>
      <c r="W575" s="11"/>
    </row>
    <row r="576" spans="2:23" s="13" customFormat="1" x14ac:dyDescent="0.25">
      <c r="B576" s="12"/>
      <c r="C576" s="24"/>
      <c r="H576" s="125"/>
      <c r="I576" s="125"/>
      <c r="J576" s="125"/>
      <c r="K576" s="125"/>
      <c r="N576" s="12"/>
      <c r="O576" s="24"/>
      <c r="T576" s="11"/>
      <c r="U576" s="11"/>
      <c r="V576" s="11"/>
      <c r="W576" s="11"/>
    </row>
    <row r="577" spans="2:23" s="13" customFormat="1" x14ac:dyDescent="0.25">
      <c r="B577" s="12"/>
      <c r="C577" s="24"/>
      <c r="H577" s="125"/>
      <c r="I577" s="125"/>
      <c r="J577" s="125"/>
      <c r="K577" s="125"/>
      <c r="N577" s="12"/>
      <c r="O577" s="24"/>
      <c r="T577" s="11"/>
      <c r="U577" s="11"/>
      <c r="V577" s="11"/>
      <c r="W577" s="11"/>
    </row>
    <row r="578" spans="2:23" s="13" customFormat="1" x14ac:dyDescent="0.25">
      <c r="B578" s="12"/>
      <c r="C578" s="24"/>
      <c r="H578" s="125"/>
      <c r="I578" s="125"/>
      <c r="J578" s="125"/>
      <c r="K578" s="125"/>
      <c r="N578" s="12"/>
      <c r="O578" s="24"/>
      <c r="T578" s="11"/>
      <c r="U578" s="11"/>
      <c r="V578" s="11"/>
      <c r="W578" s="11"/>
    </row>
    <row r="579" spans="2:23" s="13" customFormat="1" x14ac:dyDescent="0.25">
      <c r="B579" s="12"/>
      <c r="C579" s="24"/>
      <c r="H579" s="125"/>
      <c r="I579" s="125"/>
      <c r="J579" s="125"/>
      <c r="K579" s="125"/>
      <c r="N579" s="12"/>
      <c r="O579" s="24"/>
      <c r="T579" s="11"/>
      <c r="U579" s="11"/>
      <c r="V579" s="11"/>
      <c r="W579" s="11"/>
    </row>
    <row r="580" spans="2:23" s="13" customFormat="1" x14ac:dyDescent="0.25">
      <c r="B580" s="12"/>
      <c r="C580" s="24"/>
      <c r="H580" s="125"/>
      <c r="I580" s="125"/>
      <c r="J580" s="125"/>
      <c r="K580" s="125"/>
      <c r="N580" s="12"/>
      <c r="O580" s="24"/>
      <c r="T580" s="11"/>
      <c r="U580" s="11"/>
      <c r="V580" s="11"/>
      <c r="W580" s="11"/>
    </row>
    <row r="581" spans="2:23" s="13" customFormat="1" x14ac:dyDescent="0.25">
      <c r="B581" s="12"/>
      <c r="C581" s="24"/>
      <c r="H581" s="125"/>
      <c r="I581" s="125"/>
      <c r="J581" s="125"/>
      <c r="K581" s="125"/>
      <c r="N581" s="12"/>
      <c r="O581" s="24"/>
      <c r="T581" s="11"/>
      <c r="U581" s="11"/>
      <c r="V581" s="11"/>
      <c r="W581" s="11"/>
    </row>
    <row r="582" spans="2:23" s="13" customFormat="1" x14ac:dyDescent="0.25">
      <c r="B582" s="12"/>
      <c r="C582" s="24"/>
      <c r="H582" s="125"/>
      <c r="I582" s="125"/>
      <c r="J582" s="125"/>
      <c r="K582" s="125"/>
      <c r="N582" s="12"/>
      <c r="O582" s="24"/>
      <c r="T582" s="11"/>
      <c r="U582" s="11"/>
      <c r="V582" s="11"/>
      <c r="W582" s="11"/>
    </row>
    <row r="583" spans="2:23" s="13" customFormat="1" x14ac:dyDescent="0.25">
      <c r="B583" s="12"/>
      <c r="C583" s="24"/>
      <c r="H583" s="125"/>
      <c r="I583" s="125"/>
      <c r="J583" s="125"/>
      <c r="K583" s="125"/>
      <c r="N583" s="12"/>
      <c r="O583" s="24"/>
      <c r="T583" s="11"/>
      <c r="U583" s="11"/>
      <c r="V583" s="11"/>
      <c r="W583" s="11"/>
    </row>
    <row r="584" spans="2:23" s="13" customFormat="1" x14ac:dyDescent="0.25">
      <c r="B584" s="12"/>
      <c r="C584" s="24"/>
      <c r="H584" s="125"/>
      <c r="I584" s="125"/>
      <c r="J584" s="125"/>
      <c r="K584" s="125"/>
      <c r="N584" s="12"/>
      <c r="O584" s="24"/>
      <c r="T584" s="11"/>
      <c r="U584" s="11"/>
      <c r="V584" s="11"/>
      <c r="W584" s="11"/>
    </row>
    <row r="585" spans="2:23" s="13" customFormat="1" x14ac:dyDescent="0.25">
      <c r="B585" s="12"/>
      <c r="C585" s="24"/>
      <c r="H585" s="125"/>
      <c r="I585" s="125"/>
      <c r="J585" s="125"/>
      <c r="K585" s="125"/>
      <c r="N585" s="12"/>
      <c r="O585" s="24"/>
      <c r="T585" s="11"/>
      <c r="U585" s="11"/>
      <c r="V585" s="11"/>
      <c r="W585" s="11"/>
    </row>
    <row r="586" spans="2:23" s="13" customFormat="1" x14ac:dyDescent="0.25">
      <c r="B586" s="12"/>
      <c r="C586" s="24"/>
      <c r="H586" s="125"/>
      <c r="I586" s="125"/>
      <c r="J586" s="125"/>
      <c r="K586" s="125"/>
      <c r="N586" s="12"/>
      <c r="O586" s="24"/>
      <c r="T586" s="11"/>
      <c r="U586" s="11"/>
      <c r="V586" s="11"/>
      <c r="W586" s="11"/>
    </row>
    <row r="587" spans="2:23" s="13" customFormat="1" x14ac:dyDescent="0.25">
      <c r="B587" s="12"/>
      <c r="C587" s="24"/>
      <c r="H587" s="125"/>
      <c r="I587" s="125"/>
      <c r="J587" s="125"/>
      <c r="K587" s="125"/>
      <c r="N587" s="12"/>
      <c r="O587" s="24"/>
      <c r="T587" s="11"/>
      <c r="U587" s="11"/>
      <c r="V587" s="11"/>
      <c r="W587" s="11"/>
    </row>
    <row r="588" spans="2:23" s="13" customFormat="1" x14ac:dyDescent="0.25">
      <c r="B588" s="12"/>
      <c r="C588" s="24"/>
      <c r="H588" s="125"/>
      <c r="I588" s="125"/>
      <c r="J588" s="125"/>
      <c r="K588" s="125"/>
      <c r="N588" s="12"/>
      <c r="O588" s="24"/>
      <c r="T588" s="11"/>
      <c r="U588" s="11"/>
      <c r="V588" s="11"/>
      <c r="W588" s="11"/>
    </row>
    <row r="589" spans="2:23" s="13" customFormat="1" x14ac:dyDescent="0.25">
      <c r="B589" s="12"/>
      <c r="C589" s="24"/>
      <c r="H589" s="125"/>
      <c r="I589" s="125"/>
      <c r="J589" s="125"/>
      <c r="K589" s="125"/>
      <c r="N589" s="12"/>
      <c r="O589" s="24"/>
      <c r="T589" s="11"/>
      <c r="U589" s="11"/>
      <c r="V589" s="11"/>
      <c r="W589" s="11"/>
    </row>
    <row r="590" spans="2:23" s="13" customFormat="1" x14ac:dyDescent="0.25">
      <c r="B590" s="12"/>
      <c r="C590" s="24"/>
      <c r="H590" s="125"/>
      <c r="I590" s="125"/>
      <c r="J590" s="125"/>
      <c r="K590" s="125"/>
      <c r="N590" s="12"/>
      <c r="O590" s="24"/>
      <c r="T590" s="11"/>
      <c r="U590" s="11"/>
      <c r="V590" s="11"/>
      <c r="W590" s="11"/>
    </row>
    <row r="591" spans="2:23" s="13" customFormat="1" x14ac:dyDescent="0.25">
      <c r="B591" s="12"/>
      <c r="C591" s="24"/>
      <c r="H591" s="125"/>
      <c r="I591" s="125"/>
      <c r="J591" s="125"/>
      <c r="K591" s="125"/>
      <c r="N591" s="12"/>
      <c r="O591" s="24"/>
      <c r="T591" s="11"/>
      <c r="U591" s="11"/>
      <c r="V591" s="11"/>
      <c r="W591" s="11"/>
    </row>
    <row r="592" spans="2:23" s="13" customFormat="1" x14ac:dyDescent="0.25">
      <c r="B592" s="12"/>
      <c r="C592" s="24"/>
      <c r="H592" s="125"/>
      <c r="I592" s="125"/>
      <c r="J592" s="125"/>
      <c r="K592" s="125"/>
      <c r="N592" s="12"/>
      <c r="O592" s="24"/>
      <c r="T592" s="11"/>
      <c r="U592" s="11"/>
      <c r="V592" s="11"/>
      <c r="W592" s="11"/>
    </row>
    <row r="593" spans="2:23" s="13" customFormat="1" x14ac:dyDescent="0.25">
      <c r="B593" s="12"/>
      <c r="C593" s="24"/>
      <c r="H593" s="125"/>
      <c r="I593" s="125"/>
      <c r="J593" s="125"/>
      <c r="K593" s="125"/>
      <c r="N593" s="12"/>
      <c r="O593" s="24"/>
      <c r="T593" s="11"/>
      <c r="U593" s="11"/>
      <c r="V593" s="11"/>
      <c r="W593" s="11"/>
    </row>
    <row r="594" spans="2:23" s="13" customFormat="1" x14ac:dyDescent="0.25">
      <c r="B594" s="12"/>
      <c r="C594" s="24"/>
      <c r="H594" s="125"/>
      <c r="I594" s="125"/>
      <c r="J594" s="125"/>
      <c r="K594" s="125"/>
      <c r="N594" s="12"/>
      <c r="O594" s="24"/>
      <c r="T594" s="11"/>
      <c r="U594" s="11"/>
      <c r="V594" s="11"/>
      <c r="W594" s="11"/>
    </row>
    <row r="595" spans="2:23" s="13" customFormat="1" x14ac:dyDescent="0.25">
      <c r="B595" s="12"/>
      <c r="C595" s="24"/>
      <c r="H595" s="125"/>
      <c r="I595" s="125"/>
      <c r="J595" s="125"/>
      <c r="K595" s="125"/>
      <c r="N595" s="12"/>
      <c r="O595" s="24"/>
      <c r="T595" s="11"/>
      <c r="U595" s="11"/>
      <c r="V595" s="11"/>
      <c r="W595" s="11"/>
    </row>
    <row r="596" spans="2:23" s="13" customFormat="1" x14ac:dyDescent="0.25">
      <c r="B596" s="12"/>
      <c r="C596" s="24"/>
      <c r="H596" s="125"/>
      <c r="I596" s="125"/>
      <c r="J596" s="125"/>
      <c r="K596" s="125"/>
      <c r="N596" s="12"/>
      <c r="O596" s="24"/>
      <c r="T596" s="11"/>
      <c r="U596" s="11"/>
      <c r="V596" s="11"/>
      <c r="W596" s="11"/>
    </row>
    <row r="597" spans="2:23" s="13" customFormat="1" x14ac:dyDescent="0.25">
      <c r="B597" s="12"/>
      <c r="C597" s="24"/>
      <c r="H597" s="125"/>
      <c r="I597" s="125"/>
      <c r="J597" s="125"/>
      <c r="K597" s="125"/>
      <c r="N597" s="12"/>
      <c r="O597" s="24"/>
      <c r="T597" s="11"/>
      <c r="U597" s="11"/>
      <c r="V597" s="11"/>
      <c r="W597" s="11"/>
    </row>
    <row r="598" spans="2:23" s="13" customFormat="1" x14ac:dyDescent="0.25">
      <c r="B598" s="12"/>
      <c r="C598" s="24"/>
      <c r="H598" s="125"/>
      <c r="I598" s="125"/>
      <c r="J598" s="125"/>
      <c r="K598" s="125"/>
      <c r="N598" s="12"/>
      <c r="O598" s="24"/>
      <c r="T598" s="11"/>
      <c r="U598" s="11"/>
      <c r="V598" s="11"/>
      <c r="W598" s="11"/>
    </row>
    <row r="599" spans="2:23" s="13" customFormat="1" x14ac:dyDescent="0.25">
      <c r="B599" s="12"/>
      <c r="C599" s="24"/>
      <c r="H599" s="125"/>
      <c r="I599" s="125"/>
      <c r="J599" s="125"/>
      <c r="K599" s="125"/>
      <c r="N599" s="12"/>
      <c r="O599" s="24"/>
      <c r="T599" s="11"/>
      <c r="U599" s="11"/>
      <c r="V599" s="11"/>
      <c r="W599" s="11"/>
    </row>
    <row r="600" spans="2:23" s="13" customFormat="1" x14ac:dyDescent="0.25">
      <c r="B600" s="12"/>
      <c r="C600" s="24"/>
      <c r="H600" s="125"/>
      <c r="I600" s="125"/>
      <c r="J600" s="125"/>
      <c r="K600" s="125"/>
      <c r="N600" s="12"/>
      <c r="O600" s="24"/>
      <c r="T600" s="11"/>
      <c r="U600" s="11"/>
      <c r="V600" s="11"/>
      <c r="W600" s="11"/>
    </row>
    <row r="601" spans="2:23" s="13" customFormat="1" x14ac:dyDescent="0.25">
      <c r="B601" s="12"/>
      <c r="C601" s="24"/>
      <c r="H601" s="125"/>
      <c r="I601" s="125"/>
      <c r="J601" s="125"/>
      <c r="K601" s="125"/>
      <c r="N601" s="12"/>
      <c r="O601" s="24"/>
      <c r="T601" s="11"/>
      <c r="U601" s="11"/>
      <c r="V601" s="11"/>
      <c r="W601" s="11"/>
    </row>
    <row r="602" spans="2:23" s="13" customFormat="1" x14ac:dyDescent="0.25">
      <c r="B602" s="12"/>
      <c r="C602" s="24"/>
      <c r="H602" s="125"/>
      <c r="I602" s="125"/>
      <c r="J602" s="125"/>
      <c r="K602" s="125"/>
      <c r="N602" s="12"/>
      <c r="O602" s="24"/>
      <c r="T602" s="11"/>
      <c r="U602" s="11"/>
      <c r="V602" s="11"/>
      <c r="W602" s="11"/>
    </row>
    <row r="603" spans="2:23" s="13" customFormat="1" x14ac:dyDescent="0.25">
      <c r="B603" s="12"/>
      <c r="C603" s="24"/>
      <c r="H603" s="125"/>
      <c r="I603" s="125"/>
      <c r="J603" s="125"/>
      <c r="K603" s="125"/>
      <c r="N603" s="12"/>
      <c r="O603" s="24"/>
      <c r="T603" s="11"/>
      <c r="U603" s="11"/>
      <c r="V603" s="11"/>
      <c r="W603" s="11"/>
    </row>
    <row r="604" spans="2:23" s="13" customFormat="1" x14ac:dyDescent="0.25">
      <c r="B604" s="12"/>
      <c r="C604" s="24"/>
      <c r="H604" s="125"/>
      <c r="I604" s="125"/>
      <c r="J604" s="125"/>
      <c r="K604" s="125"/>
      <c r="N604" s="12"/>
      <c r="O604" s="24"/>
      <c r="T604" s="11"/>
      <c r="U604" s="11"/>
      <c r="V604" s="11"/>
      <c r="W604" s="11"/>
    </row>
    <row r="605" spans="2:23" s="13" customFormat="1" x14ac:dyDescent="0.25">
      <c r="B605" s="12"/>
      <c r="C605" s="24"/>
      <c r="H605" s="125"/>
      <c r="I605" s="125"/>
      <c r="J605" s="125"/>
      <c r="K605" s="125"/>
      <c r="N605" s="12"/>
      <c r="O605" s="24"/>
      <c r="T605" s="11"/>
      <c r="U605" s="11"/>
      <c r="V605" s="11"/>
      <c r="W605" s="11"/>
    </row>
    <row r="606" spans="2:23" s="13" customFormat="1" x14ac:dyDescent="0.25">
      <c r="B606" s="12"/>
      <c r="C606" s="24"/>
      <c r="H606" s="125"/>
      <c r="I606" s="125"/>
      <c r="J606" s="125"/>
      <c r="K606" s="125"/>
      <c r="N606" s="12"/>
      <c r="O606" s="24"/>
      <c r="T606" s="11"/>
      <c r="U606" s="11"/>
      <c r="V606" s="11"/>
      <c r="W606" s="11"/>
    </row>
    <row r="607" spans="2:23" s="13" customFormat="1" x14ac:dyDescent="0.25">
      <c r="B607" s="12"/>
      <c r="C607" s="24"/>
      <c r="H607" s="125"/>
      <c r="I607" s="125"/>
      <c r="J607" s="125"/>
      <c r="K607" s="125"/>
      <c r="N607" s="12"/>
      <c r="O607" s="24"/>
      <c r="T607" s="11"/>
      <c r="U607" s="11"/>
      <c r="V607" s="11"/>
      <c r="W607" s="11"/>
    </row>
    <row r="608" spans="2:23" s="13" customFormat="1" x14ac:dyDescent="0.25">
      <c r="B608" s="12"/>
      <c r="C608" s="24"/>
      <c r="H608" s="125"/>
      <c r="I608" s="125"/>
      <c r="J608" s="125"/>
      <c r="K608" s="125"/>
      <c r="N608" s="12"/>
      <c r="O608" s="24"/>
      <c r="T608" s="11"/>
      <c r="U608" s="11"/>
      <c r="V608" s="11"/>
      <c r="W608" s="11"/>
    </row>
    <row r="609" spans="2:23" s="13" customFormat="1" x14ac:dyDescent="0.25">
      <c r="B609" s="12"/>
      <c r="C609" s="24"/>
      <c r="H609" s="125"/>
      <c r="I609" s="125"/>
      <c r="J609" s="125"/>
      <c r="K609" s="125"/>
      <c r="N609" s="12"/>
      <c r="O609" s="24"/>
      <c r="T609" s="11"/>
      <c r="U609" s="11"/>
      <c r="V609" s="11"/>
      <c r="W609" s="11"/>
    </row>
    <row r="610" spans="2:23" s="13" customFormat="1" x14ac:dyDescent="0.25">
      <c r="B610" s="12"/>
      <c r="C610" s="24"/>
      <c r="H610" s="125"/>
      <c r="I610" s="125"/>
      <c r="J610" s="125"/>
      <c r="K610" s="125"/>
      <c r="N610" s="12"/>
      <c r="O610" s="24"/>
      <c r="T610" s="11"/>
      <c r="U610" s="11"/>
      <c r="V610" s="11"/>
      <c r="W610" s="11"/>
    </row>
    <row r="611" spans="2:23" s="13" customFormat="1" x14ac:dyDescent="0.25">
      <c r="B611" s="12"/>
      <c r="C611" s="24"/>
      <c r="H611" s="125"/>
      <c r="I611" s="125"/>
      <c r="J611" s="125"/>
      <c r="K611" s="125"/>
      <c r="N611" s="12"/>
      <c r="O611" s="24"/>
      <c r="T611" s="11"/>
      <c r="U611" s="11"/>
      <c r="V611" s="11"/>
      <c r="W611" s="11"/>
    </row>
    <row r="612" spans="2:23" s="13" customFormat="1" x14ac:dyDescent="0.25">
      <c r="B612" s="12"/>
      <c r="C612" s="24"/>
      <c r="H612" s="125"/>
      <c r="I612" s="125"/>
      <c r="J612" s="125"/>
      <c r="K612" s="125"/>
      <c r="N612" s="12"/>
      <c r="O612" s="24"/>
      <c r="T612" s="11"/>
      <c r="U612" s="11"/>
      <c r="V612" s="11"/>
      <c r="W612" s="11"/>
    </row>
    <row r="613" spans="2:23" s="13" customFormat="1" x14ac:dyDescent="0.25">
      <c r="B613" s="12"/>
      <c r="C613" s="24"/>
      <c r="H613" s="125"/>
      <c r="I613" s="125"/>
      <c r="J613" s="125"/>
      <c r="K613" s="125"/>
      <c r="N613" s="12"/>
      <c r="O613" s="24"/>
      <c r="T613" s="11"/>
      <c r="U613" s="11"/>
      <c r="V613" s="11"/>
      <c r="W613" s="11"/>
    </row>
    <row r="614" spans="2:23" s="13" customFormat="1" x14ac:dyDescent="0.25">
      <c r="B614" s="12"/>
      <c r="C614" s="24"/>
      <c r="H614" s="125"/>
      <c r="I614" s="125"/>
      <c r="J614" s="125"/>
      <c r="K614" s="125"/>
      <c r="N614" s="12"/>
      <c r="O614" s="24"/>
      <c r="T614" s="11"/>
      <c r="U614" s="11"/>
      <c r="V614" s="11"/>
      <c r="W614" s="11"/>
    </row>
    <row r="615" spans="2:23" s="13" customFormat="1" x14ac:dyDescent="0.25">
      <c r="B615" s="12"/>
      <c r="C615" s="24"/>
      <c r="H615" s="125"/>
      <c r="I615" s="125"/>
      <c r="J615" s="125"/>
      <c r="K615" s="125"/>
      <c r="N615" s="12"/>
      <c r="O615" s="24"/>
      <c r="T615" s="11"/>
      <c r="U615" s="11"/>
      <c r="V615" s="11"/>
      <c r="W615" s="11"/>
    </row>
    <row r="616" spans="2:23" s="13" customFormat="1" x14ac:dyDescent="0.25">
      <c r="B616" s="12"/>
      <c r="C616" s="24"/>
      <c r="H616" s="125"/>
      <c r="I616" s="125"/>
      <c r="J616" s="125"/>
      <c r="K616" s="125"/>
      <c r="N616" s="12"/>
      <c r="O616" s="24"/>
      <c r="T616" s="11"/>
      <c r="U616" s="11"/>
      <c r="V616" s="11"/>
      <c r="W616" s="11"/>
    </row>
    <row r="617" spans="2:23" s="13" customFormat="1" x14ac:dyDescent="0.25">
      <c r="B617" s="12"/>
      <c r="C617" s="24"/>
      <c r="H617" s="125"/>
      <c r="I617" s="125"/>
      <c r="J617" s="125"/>
      <c r="K617" s="125"/>
      <c r="N617" s="12"/>
      <c r="O617" s="24"/>
      <c r="T617" s="11"/>
      <c r="U617" s="11"/>
      <c r="V617" s="11"/>
      <c r="W617" s="11"/>
    </row>
    <row r="618" spans="2:23" s="13" customFormat="1" x14ac:dyDescent="0.25">
      <c r="B618" s="12"/>
      <c r="C618" s="24"/>
      <c r="H618" s="125"/>
      <c r="I618" s="125"/>
      <c r="J618" s="125"/>
      <c r="K618" s="125"/>
      <c r="N618" s="12"/>
      <c r="O618" s="24"/>
      <c r="T618" s="11"/>
      <c r="U618" s="11"/>
      <c r="V618" s="11"/>
      <c r="W618" s="11"/>
    </row>
    <row r="619" spans="2:23" s="13" customFormat="1" x14ac:dyDescent="0.25">
      <c r="B619" s="12"/>
      <c r="C619" s="24"/>
      <c r="H619" s="125"/>
      <c r="I619" s="125"/>
      <c r="J619" s="125"/>
      <c r="K619" s="125"/>
      <c r="N619" s="12"/>
      <c r="O619" s="24"/>
      <c r="T619" s="11"/>
      <c r="U619" s="11"/>
      <c r="V619" s="11"/>
      <c r="W619" s="11"/>
    </row>
    <row r="620" spans="2:23" s="13" customFormat="1" x14ac:dyDescent="0.25">
      <c r="B620" s="12"/>
      <c r="C620" s="24"/>
      <c r="H620" s="125"/>
      <c r="I620" s="125"/>
      <c r="J620" s="125"/>
      <c r="K620" s="125"/>
      <c r="N620" s="12"/>
      <c r="O620" s="24"/>
      <c r="T620" s="11"/>
      <c r="U620" s="11"/>
      <c r="V620" s="11"/>
      <c r="W620" s="11"/>
    </row>
    <row r="621" spans="2:23" s="13" customFormat="1" x14ac:dyDescent="0.25">
      <c r="B621" s="12"/>
      <c r="C621" s="24"/>
      <c r="H621" s="125"/>
      <c r="I621" s="125"/>
      <c r="J621" s="125"/>
      <c r="K621" s="125"/>
      <c r="N621" s="12"/>
      <c r="O621" s="24"/>
      <c r="T621" s="11"/>
      <c r="U621" s="11"/>
      <c r="V621" s="11"/>
      <c r="W621" s="11"/>
    </row>
    <row r="622" spans="2:23" s="13" customFormat="1" x14ac:dyDescent="0.25">
      <c r="B622" s="12"/>
      <c r="C622" s="24"/>
      <c r="H622" s="125"/>
      <c r="I622" s="125"/>
      <c r="J622" s="125"/>
      <c r="K622" s="125"/>
      <c r="N622" s="12"/>
      <c r="O622" s="24"/>
      <c r="T622" s="11"/>
      <c r="U622" s="11"/>
      <c r="V622" s="11"/>
      <c r="W622" s="11"/>
    </row>
    <row r="623" spans="2:23" s="13" customFormat="1" x14ac:dyDescent="0.25">
      <c r="B623" s="12"/>
      <c r="C623" s="24"/>
      <c r="H623" s="125"/>
      <c r="I623" s="125"/>
      <c r="J623" s="125"/>
      <c r="K623" s="125"/>
      <c r="N623" s="12"/>
      <c r="O623" s="24"/>
      <c r="T623" s="11"/>
      <c r="U623" s="11"/>
      <c r="V623" s="11"/>
      <c r="W623" s="11"/>
    </row>
    <row r="624" spans="2:23" s="13" customFormat="1" x14ac:dyDescent="0.25">
      <c r="B624" s="12"/>
      <c r="C624" s="24"/>
      <c r="H624" s="125"/>
      <c r="I624" s="125"/>
      <c r="J624" s="125"/>
      <c r="K624" s="125"/>
      <c r="N624" s="12"/>
      <c r="O624" s="24"/>
      <c r="T624" s="11"/>
      <c r="U624" s="11"/>
      <c r="V624" s="11"/>
      <c r="W624" s="11"/>
    </row>
    <row r="625" spans="2:23" s="13" customFormat="1" x14ac:dyDescent="0.25">
      <c r="B625" s="12"/>
      <c r="C625" s="24"/>
      <c r="H625" s="125"/>
      <c r="I625" s="125"/>
      <c r="J625" s="125"/>
      <c r="K625" s="125"/>
      <c r="N625" s="12"/>
      <c r="O625" s="24"/>
      <c r="T625" s="11"/>
      <c r="U625" s="11"/>
      <c r="V625" s="11"/>
      <c r="W625" s="11"/>
    </row>
    <row r="626" spans="2:23" s="13" customFormat="1" x14ac:dyDescent="0.25">
      <c r="B626" s="12"/>
      <c r="C626" s="24"/>
      <c r="H626" s="125"/>
      <c r="I626" s="125"/>
      <c r="J626" s="125"/>
      <c r="K626" s="125"/>
      <c r="N626" s="12"/>
      <c r="O626" s="24"/>
      <c r="T626" s="11"/>
      <c r="U626" s="11"/>
      <c r="V626" s="11"/>
      <c r="W626" s="11"/>
    </row>
    <row r="627" spans="2:23" s="13" customFormat="1" x14ac:dyDescent="0.25">
      <c r="B627" s="12"/>
      <c r="C627" s="24"/>
      <c r="H627" s="125"/>
      <c r="I627" s="125"/>
      <c r="J627" s="125"/>
      <c r="K627" s="125"/>
      <c r="N627" s="12"/>
      <c r="O627" s="24"/>
      <c r="T627" s="11"/>
      <c r="U627" s="11"/>
      <c r="V627" s="11"/>
      <c r="W627" s="11"/>
    </row>
    <row r="628" spans="2:23" s="13" customFormat="1" x14ac:dyDescent="0.25">
      <c r="B628" s="12"/>
      <c r="C628" s="24"/>
      <c r="H628" s="125"/>
      <c r="I628" s="125"/>
      <c r="J628" s="125"/>
      <c r="K628" s="125"/>
      <c r="N628" s="12"/>
      <c r="O628" s="24"/>
      <c r="T628" s="11"/>
      <c r="U628" s="11"/>
      <c r="V628" s="11"/>
      <c r="W628" s="11"/>
    </row>
    <row r="629" spans="2:23" s="13" customFormat="1" x14ac:dyDescent="0.25">
      <c r="B629" s="12"/>
      <c r="C629" s="24"/>
      <c r="H629" s="125"/>
      <c r="I629" s="125"/>
      <c r="J629" s="125"/>
      <c r="K629" s="125"/>
      <c r="N629" s="12"/>
      <c r="O629" s="24"/>
      <c r="T629" s="11"/>
      <c r="U629" s="11"/>
      <c r="V629" s="11"/>
      <c r="W629" s="11"/>
    </row>
    <row r="630" spans="2:23" s="13" customFormat="1" x14ac:dyDescent="0.25">
      <c r="B630" s="12"/>
      <c r="C630" s="24"/>
      <c r="H630" s="125"/>
      <c r="I630" s="125"/>
      <c r="J630" s="125"/>
      <c r="K630" s="125"/>
      <c r="N630" s="12"/>
      <c r="O630" s="24"/>
      <c r="T630" s="11"/>
      <c r="U630" s="11"/>
      <c r="V630" s="11"/>
      <c r="W630" s="11"/>
    </row>
    <row r="631" spans="2:23" s="13" customFormat="1" x14ac:dyDescent="0.25">
      <c r="B631" s="12"/>
      <c r="C631" s="24"/>
      <c r="H631" s="125"/>
      <c r="I631" s="125"/>
      <c r="J631" s="125"/>
      <c r="K631" s="125"/>
      <c r="N631" s="12"/>
      <c r="O631" s="24"/>
      <c r="T631" s="11"/>
      <c r="U631" s="11"/>
      <c r="V631" s="11"/>
      <c r="W631" s="11"/>
    </row>
    <row r="632" spans="2:23" s="13" customFormat="1" x14ac:dyDescent="0.25">
      <c r="B632" s="12"/>
      <c r="C632" s="24"/>
      <c r="H632" s="125"/>
      <c r="I632" s="125"/>
      <c r="J632" s="125"/>
      <c r="K632" s="125"/>
      <c r="N632" s="12"/>
      <c r="O632" s="24"/>
      <c r="T632" s="11"/>
      <c r="U632" s="11"/>
      <c r="V632" s="11"/>
      <c r="W632" s="11"/>
    </row>
    <row r="633" spans="2:23" s="13" customFormat="1" x14ac:dyDescent="0.25">
      <c r="B633" s="12"/>
      <c r="C633" s="24"/>
      <c r="H633" s="125"/>
      <c r="I633" s="125"/>
      <c r="J633" s="125"/>
      <c r="K633" s="125"/>
      <c r="N633" s="12"/>
      <c r="O633" s="24"/>
      <c r="T633" s="11"/>
      <c r="U633" s="11"/>
      <c r="V633" s="11"/>
      <c r="W633" s="11"/>
    </row>
    <row r="634" spans="2:23" s="13" customFormat="1" x14ac:dyDescent="0.25">
      <c r="B634" s="12"/>
      <c r="C634" s="24"/>
      <c r="H634" s="125"/>
      <c r="I634" s="125"/>
      <c r="J634" s="125"/>
      <c r="K634" s="125"/>
      <c r="N634" s="12"/>
      <c r="O634" s="24"/>
      <c r="T634" s="11"/>
      <c r="U634" s="11"/>
      <c r="V634" s="11"/>
      <c r="W634" s="11"/>
    </row>
    <row r="635" spans="2:23" s="13" customFormat="1" x14ac:dyDescent="0.25">
      <c r="B635" s="12"/>
      <c r="C635" s="24"/>
      <c r="H635" s="125"/>
      <c r="I635" s="125"/>
      <c r="J635" s="125"/>
      <c r="K635" s="125"/>
      <c r="N635" s="12"/>
      <c r="O635" s="24"/>
      <c r="T635" s="11"/>
      <c r="U635" s="11"/>
      <c r="V635" s="11"/>
      <c r="W635" s="11"/>
    </row>
    <row r="636" spans="2:23" s="13" customFormat="1" x14ac:dyDescent="0.25">
      <c r="B636" s="12"/>
      <c r="C636" s="24"/>
      <c r="H636" s="125"/>
      <c r="I636" s="125"/>
      <c r="J636" s="125"/>
      <c r="K636" s="125"/>
      <c r="N636" s="12"/>
      <c r="O636" s="24"/>
      <c r="T636" s="11"/>
      <c r="U636" s="11"/>
      <c r="V636" s="11"/>
      <c r="W636" s="11"/>
    </row>
    <row r="637" spans="2:23" s="13" customFormat="1" x14ac:dyDescent="0.25">
      <c r="B637" s="12"/>
      <c r="C637" s="24"/>
      <c r="H637" s="125"/>
      <c r="I637" s="125"/>
      <c r="J637" s="125"/>
      <c r="K637" s="125"/>
      <c r="N637" s="12"/>
      <c r="O637" s="24"/>
      <c r="T637" s="11"/>
      <c r="U637" s="11"/>
      <c r="V637" s="11"/>
      <c r="W637" s="11"/>
    </row>
    <row r="638" spans="2:23" s="13" customFormat="1" x14ac:dyDescent="0.25">
      <c r="B638" s="12"/>
      <c r="C638" s="24"/>
      <c r="H638" s="125"/>
      <c r="I638" s="125"/>
      <c r="J638" s="125"/>
      <c r="K638" s="125"/>
      <c r="N638" s="12"/>
      <c r="O638" s="24"/>
      <c r="T638" s="11"/>
      <c r="U638" s="11"/>
      <c r="V638" s="11"/>
      <c r="W638" s="11"/>
    </row>
    <row r="639" spans="2:23" s="13" customFormat="1" x14ac:dyDescent="0.25">
      <c r="B639" s="12"/>
      <c r="C639" s="24"/>
      <c r="H639" s="125"/>
      <c r="I639" s="125"/>
      <c r="J639" s="125"/>
      <c r="K639" s="125"/>
      <c r="N639" s="12"/>
      <c r="O639" s="24"/>
      <c r="T639" s="11"/>
      <c r="U639" s="11"/>
      <c r="V639" s="11"/>
      <c r="W639" s="11"/>
    </row>
    <row r="640" spans="2:23" s="13" customFormat="1" x14ac:dyDescent="0.25">
      <c r="B640" s="12"/>
      <c r="C640" s="24"/>
      <c r="H640" s="125"/>
      <c r="I640" s="125"/>
      <c r="J640" s="125"/>
      <c r="K640" s="125"/>
      <c r="N640" s="12"/>
      <c r="O640" s="24"/>
      <c r="T640" s="11"/>
      <c r="U640" s="11"/>
      <c r="V640" s="11"/>
      <c r="W640" s="11"/>
    </row>
    <row r="641" spans="2:23" s="13" customFormat="1" x14ac:dyDescent="0.25">
      <c r="B641" s="12"/>
      <c r="C641" s="24"/>
      <c r="H641" s="125"/>
      <c r="I641" s="125"/>
      <c r="J641" s="125"/>
      <c r="K641" s="125"/>
      <c r="N641" s="12"/>
      <c r="O641" s="24"/>
      <c r="T641" s="11"/>
      <c r="U641" s="11"/>
      <c r="V641" s="11"/>
      <c r="W641" s="11"/>
    </row>
    <row r="642" spans="2:23" s="13" customFormat="1" x14ac:dyDescent="0.25">
      <c r="B642" s="12"/>
      <c r="C642" s="24"/>
      <c r="H642" s="125"/>
      <c r="I642" s="125"/>
      <c r="J642" s="125"/>
      <c r="K642" s="125"/>
      <c r="N642" s="12"/>
      <c r="O642" s="24"/>
      <c r="T642" s="11"/>
      <c r="U642" s="11"/>
      <c r="V642" s="11"/>
      <c r="W642" s="11"/>
    </row>
    <row r="643" spans="2:23" s="13" customFormat="1" x14ac:dyDescent="0.25">
      <c r="B643" s="12"/>
      <c r="C643" s="24"/>
      <c r="H643" s="125"/>
      <c r="I643" s="125"/>
      <c r="J643" s="125"/>
      <c r="K643" s="125"/>
      <c r="N643" s="12"/>
      <c r="O643" s="24"/>
      <c r="T643" s="11"/>
      <c r="U643" s="11"/>
      <c r="V643" s="11"/>
      <c r="W643" s="11"/>
    </row>
    <row r="644" spans="2:23" s="13" customFormat="1" x14ac:dyDescent="0.25">
      <c r="B644" s="12"/>
      <c r="C644" s="24"/>
      <c r="H644" s="125"/>
      <c r="I644" s="125"/>
      <c r="J644" s="125"/>
      <c r="K644" s="125"/>
      <c r="N644" s="12"/>
      <c r="O644" s="24"/>
      <c r="T644" s="11"/>
      <c r="U644" s="11"/>
      <c r="V644" s="11"/>
      <c r="W644" s="11"/>
    </row>
    <row r="645" spans="2:23" s="13" customFormat="1" x14ac:dyDescent="0.25">
      <c r="B645" s="12"/>
      <c r="C645" s="24"/>
      <c r="H645" s="125"/>
      <c r="I645" s="125"/>
      <c r="J645" s="125"/>
      <c r="K645" s="125"/>
      <c r="N645" s="12"/>
      <c r="O645" s="24"/>
      <c r="T645" s="11"/>
      <c r="U645" s="11"/>
      <c r="V645" s="11"/>
      <c r="W645" s="11"/>
    </row>
    <row r="646" spans="2:23" s="13" customFormat="1" x14ac:dyDescent="0.25">
      <c r="B646" s="12"/>
      <c r="C646" s="24"/>
      <c r="H646" s="125"/>
      <c r="I646" s="125"/>
      <c r="J646" s="125"/>
      <c r="K646" s="125"/>
      <c r="N646" s="12"/>
      <c r="O646" s="24"/>
      <c r="T646" s="11"/>
      <c r="U646" s="11"/>
      <c r="V646" s="11"/>
      <c r="W646" s="11"/>
    </row>
    <row r="647" spans="2:23" s="13" customFormat="1" x14ac:dyDescent="0.25">
      <c r="B647" s="12"/>
      <c r="C647" s="24"/>
      <c r="H647" s="125"/>
      <c r="I647" s="125"/>
      <c r="J647" s="125"/>
      <c r="K647" s="125"/>
      <c r="N647" s="12"/>
      <c r="O647" s="24"/>
      <c r="T647" s="11"/>
      <c r="U647" s="11"/>
      <c r="V647" s="11"/>
      <c r="W647" s="11"/>
    </row>
    <row r="648" spans="2:23" s="13" customFormat="1" x14ac:dyDescent="0.25">
      <c r="B648" s="12"/>
      <c r="C648" s="24"/>
      <c r="H648" s="125"/>
      <c r="I648" s="125"/>
      <c r="J648" s="125"/>
      <c r="K648" s="125"/>
      <c r="N648" s="12"/>
      <c r="O648" s="24"/>
      <c r="T648" s="11"/>
      <c r="U648" s="11"/>
      <c r="V648" s="11"/>
      <c r="W648" s="11"/>
    </row>
    <row r="649" spans="2:23" s="13" customFormat="1" x14ac:dyDescent="0.25">
      <c r="B649" s="12"/>
      <c r="C649" s="24"/>
      <c r="H649" s="125"/>
      <c r="I649" s="125"/>
      <c r="J649" s="125"/>
      <c r="K649" s="125"/>
      <c r="N649" s="12"/>
      <c r="O649" s="24"/>
      <c r="T649" s="11"/>
      <c r="U649" s="11"/>
      <c r="V649" s="11"/>
      <c r="W649" s="11"/>
    </row>
    <row r="650" spans="2:23" s="13" customFormat="1" x14ac:dyDescent="0.25">
      <c r="B650" s="12"/>
      <c r="C650" s="24"/>
      <c r="H650" s="125"/>
      <c r="I650" s="125"/>
      <c r="J650" s="125"/>
      <c r="K650" s="125"/>
      <c r="N650" s="12"/>
      <c r="O650" s="24"/>
      <c r="T650" s="11"/>
      <c r="U650" s="11"/>
      <c r="V650" s="11"/>
      <c r="W650" s="11"/>
    </row>
    <row r="651" spans="2:23" s="13" customFormat="1" x14ac:dyDescent="0.25">
      <c r="B651" s="12"/>
      <c r="C651" s="24"/>
      <c r="H651" s="125"/>
      <c r="I651" s="125"/>
      <c r="J651" s="125"/>
      <c r="K651" s="125"/>
      <c r="N651" s="12"/>
      <c r="O651" s="24"/>
      <c r="T651" s="11"/>
      <c r="U651" s="11"/>
      <c r="V651" s="11"/>
      <c r="W651" s="11"/>
    </row>
    <row r="652" spans="2:23" s="13" customFormat="1" x14ac:dyDescent="0.25">
      <c r="B652" s="12"/>
      <c r="C652" s="24"/>
      <c r="H652" s="125"/>
      <c r="I652" s="125"/>
      <c r="J652" s="125"/>
      <c r="K652" s="125"/>
      <c r="N652" s="12"/>
      <c r="O652" s="24"/>
      <c r="T652" s="11"/>
      <c r="U652" s="11"/>
      <c r="V652" s="11"/>
      <c r="W652" s="11"/>
    </row>
    <row r="653" spans="2:23" s="13" customFormat="1" x14ac:dyDescent="0.25">
      <c r="B653" s="12"/>
      <c r="C653" s="24"/>
      <c r="H653" s="125"/>
      <c r="I653" s="125"/>
      <c r="J653" s="125"/>
      <c r="K653" s="125"/>
      <c r="N653" s="12"/>
      <c r="O653" s="24"/>
      <c r="T653" s="11"/>
      <c r="U653" s="11"/>
      <c r="V653" s="11"/>
      <c r="W653" s="11"/>
    </row>
    <row r="654" spans="2:23" s="13" customFormat="1" x14ac:dyDescent="0.25">
      <c r="B654" s="12"/>
      <c r="C654" s="24"/>
      <c r="H654" s="125"/>
      <c r="I654" s="125"/>
      <c r="J654" s="125"/>
      <c r="K654" s="125"/>
      <c r="N654" s="12"/>
      <c r="O654" s="24"/>
      <c r="T654" s="11"/>
      <c r="U654" s="11"/>
      <c r="V654" s="11"/>
      <c r="W654" s="11"/>
    </row>
    <row r="655" spans="2:23" s="13" customFormat="1" x14ac:dyDescent="0.25">
      <c r="B655" s="12"/>
      <c r="C655" s="24"/>
      <c r="H655" s="125"/>
      <c r="I655" s="125"/>
      <c r="J655" s="125"/>
      <c r="K655" s="125"/>
      <c r="N655" s="12"/>
      <c r="O655" s="24"/>
      <c r="T655" s="11"/>
      <c r="U655" s="11"/>
      <c r="V655" s="11"/>
      <c r="W655" s="11"/>
    </row>
    <row r="656" spans="2:23" s="13" customFormat="1" x14ac:dyDescent="0.25">
      <c r="B656" s="12"/>
      <c r="C656" s="24"/>
      <c r="H656" s="125"/>
      <c r="I656" s="125"/>
      <c r="J656" s="125"/>
      <c r="K656" s="125"/>
      <c r="N656" s="12"/>
      <c r="O656" s="24"/>
      <c r="T656" s="11"/>
      <c r="U656" s="11"/>
      <c r="V656" s="11"/>
      <c r="W656" s="11"/>
    </row>
    <row r="657" spans="2:23" s="13" customFormat="1" x14ac:dyDescent="0.25">
      <c r="B657" s="12"/>
      <c r="C657" s="24"/>
      <c r="H657" s="125"/>
      <c r="I657" s="125"/>
      <c r="J657" s="125"/>
      <c r="K657" s="125"/>
      <c r="N657" s="12"/>
      <c r="O657" s="24"/>
      <c r="T657" s="11"/>
      <c r="U657" s="11"/>
      <c r="V657" s="11"/>
      <c r="W657" s="11"/>
    </row>
    <row r="658" spans="2:23" s="13" customFormat="1" x14ac:dyDescent="0.25">
      <c r="B658" s="12"/>
      <c r="C658" s="24"/>
      <c r="H658" s="125"/>
      <c r="I658" s="125"/>
      <c r="J658" s="125"/>
      <c r="K658" s="125"/>
      <c r="N658" s="12"/>
      <c r="O658" s="24"/>
      <c r="T658" s="11"/>
      <c r="U658" s="11"/>
      <c r="V658" s="11"/>
      <c r="W658" s="11"/>
    </row>
    <row r="659" spans="2:23" s="13" customFormat="1" x14ac:dyDescent="0.25">
      <c r="B659" s="12"/>
      <c r="C659" s="24"/>
      <c r="H659" s="125"/>
      <c r="I659" s="125"/>
      <c r="J659" s="125"/>
      <c r="K659" s="125"/>
      <c r="N659" s="12"/>
      <c r="O659" s="24"/>
      <c r="T659" s="11"/>
      <c r="U659" s="11"/>
      <c r="V659" s="11"/>
      <c r="W659" s="11"/>
    </row>
    <row r="660" spans="2:23" s="13" customFormat="1" x14ac:dyDescent="0.25">
      <c r="B660" s="12"/>
      <c r="C660" s="24"/>
      <c r="H660" s="125"/>
      <c r="I660" s="125"/>
      <c r="J660" s="125"/>
      <c r="K660" s="125"/>
      <c r="N660" s="12"/>
      <c r="O660" s="24"/>
      <c r="T660" s="11"/>
      <c r="U660" s="11"/>
      <c r="V660" s="11"/>
      <c r="W660" s="11"/>
    </row>
    <row r="661" spans="2:23" s="13" customFormat="1" x14ac:dyDescent="0.25">
      <c r="B661" s="12"/>
      <c r="C661" s="24"/>
      <c r="H661" s="125"/>
      <c r="I661" s="125"/>
      <c r="J661" s="125"/>
      <c r="K661" s="125"/>
      <c r="N661" s="12"/>
      <c r="O661" s="24"/>
      <c r="T661" s="11"/>
      <c r="U661" s="11"/>
      <c r="V661" s="11"/>
      <c r="W661" s="11"/>
    </row>
    <row r="662" spans="2:23" s="13" customFormat="1" x14ac:dyDescent="0.25">
      <c r="B662" s="12"/>
      <c r="C662" s="24"/>
      <c r="H662" s="125"/>
      <c r="I662" s="125"/>
      <c r="J662" s="125"/>
      <c r="K662" s="125"/>
      <c r="N662" s="12"/>
      <c r="O662" s="24"/>
      <c r="T662" s="11"/>
      <c r="U662" s="11"/>
      <c r="V662" s="11"/>
      <c r="W662" s="11"/>
    </row>
    <row r="663" spans="2:23" s="13" customFormat="1" x14ac:dyDescent="0.25">
      <c r="B663" s="12"/>
      <c r="C663" s="24"/>
      <c r="H663" s="125"/>
      <c r="I663" s="125"/>
      <c r="J663" s="125"/>
      <c r="K663" s="125"/>
      <c r="N663" s="12"/>
      <c r="O663" s="24"/>
      <c r="T663" s="11"/>
      <c r="U663" s="11"/>
      <c r="V663" s="11"/>
      <c r="W663" s="11"/>
    </row>
    <row r="664" spans="2:23" s="13" customFormat="1" x14ac:dyDescent="0.25">
      <c r="B664" s="12"/>
      <c r="C664" s="24"/>
      <c r="H664" s="125"/>
      <c r="I664" s="125"/>
      <c r="J664" s="125"/>
      <c r="K664" s="125"/>
      <c r="N664" s="12"/>
      <c r="O664" s="24"/>
      <c r="T664" s="11"/>
      <c r="U664" s="11"/>
      <c r="V664" s="11"/>
      <c r="W664" s="11"/>
    </row>
    <row r="665" spans="2:23" s="13" customFormat="1" x14ac:dyDescent="0.25">
      <c r="B665" s="12"/>
      <c r="C665" s="24"/>
      <c r="H665" s="125"/>
      <c r="I665" s="125"/>
      <c r="J665" s="125"/>
      <c r="K665" s="125"/>
      <c r="N665" s="12"/>
      <c r="O665" s="24"/>
      <c r="T665" s="11"/>
      <c r="U665" s="11"/>
      <c r="V665" s="11"/>
      <c r="W665" s="11"/>
    </row>
    <row r="666" spans="2:23" s="13" customFormat="1" x14ac:dyDescent="0.25">
      <c r="B666" s="12"/>
      <c r="C666" s="24"/>
      <c r="H666" s="125"/>
      <c r="I666" s="125"/>
      <c r="J666" s="125"/>
      <c r="K666" s="125"/>
      <c r="N666" s="12"/>
      <c r="O666" s="24"/>
      <c r="T666" s="11"/>
      <c r="U666" s="11"/>
      <c r="V666" s="11"/>
      <c r="W666" s="11"/>
    </row>
    <row r="667" spans="2:23" s="13" customFormat="1" x14ac:dyDescent="0.25">
      <c r="B667" s="12"/>
      <c r="C667" s="24"/>
      <c r="H667" s="125"/>
      <c r="I667" s="125"/>
      <c r="J667" s="125"/>
      <c r="K667" s="125"/>
      <c r="N667" s="12"/>
      <c r="O667" s="24"/>
      <c r="T667" s="11"/>
      <c r="U667" s="11"/>
      <c r="V667" s="11"/>
      <c r="W667" s="11"/>
    </row>
    <row r="668" spans="2:23" s="13" customFormat="1" x14ac:dyDescent="0.25">
      <c r="B668" s="12"/>
      <c r="C668" s="24"/>
      <c r="H668" s="125"/>
      <c r="I668" s="125"/>
      <c r="J668" s="125"/>
      <c r="K668" s="125"/>
      <c r="N668" s="12"/>
      <c r="O668" s="24"/>
      <c r="T668" s="11"/>
      <c r="U668" s="11"/>
      <c r="V668" s="11"/>
      <c r="W668" s="11"/>
    </row>
    <row r="669" spans="2:23" s="13" customFormat="1" x14ac:dyDescent="0.25">
      <c r="B669" s="12"/>
      <c r="C669" s="24"/>
      <c r="H669" s="125"/>
      <c r="I669" s="125"/>
      <c r="J669" s="125"/>
      <c r="K669" s="125"/>
      <c r="N669" s="12"/>
      <c r="O669" s="24"/>
      <c r="T669" s="11"/>
      <c r="U669" s="11"/>
      <c r="V669" s="11"/>
      <c r="W669" s="11"/>
    </row>
    <row r="670" spans="2:23" s="13" customFormat="1" x14ac:dyDescent="0.25">
      <c r="B670" s="12"/>
      <c r="C670" s="24"/>
      <c r="H670" s="125"/>
      <c r="I670" s="125"/>
      <c r="J670" s="125"/>
      <c r="K670" s="125"/>
      <c r="N670" s="12"/>
      <c r="O670" s="24"/>
      <c r="T670" s="11"/>
      <c r="U670" s="11"/>
      <c r="V670" s="11"/>
      <c r="W670" s="11"/>
    </row>
    <row r="671" spans="2:23" s="13" customFormat="1" x14ac:dyDescent="0.25">
      <c r="B671" s="12"/>
      <c r="C671" s="24"/>
      <c r="H671" s="125"/>
      <c r="I671" s="125"/>
      <c r="J671" s="125"/>
      <c r="K671" s="125"/>
      <c r="N671" s="12"/>
      <c r="O671" s="24"/>
      <c r="T671" s="11"/>
      <c r="U671" s="11"/>
      <c r="V671" s="11"/>
      <c r="W671" s="11"/>
    </row>
    <row r="672" spans="2:23" s="13" customFormat="1" x14ac:dyDescent="0.25">
      <c r="B672" s="12"/>
      <c r="C672" s="24"/>
      <c r="H672" s="125"/>
      <c r="I672" s="125"/>
      <c r="J672" s="125"/>
      <c r="K672" s="125"/>
      <c r="N672" s="12"/>
      <c r="O672" s="24"/>
      <c r="T672" s="11"/>
      <c r="U672" s="11"/>
      <c r="V672" s="11"/>
      <c r="W672" s="11"/>
    </row>
    <row r="673" spans="2:23" s="13" customFormat="1" x14ac:dyDescent="0.25">
      <c r="B673" s="12"/>
      <c r="C673" s="24"/>
      <c r="H673" s="125"/>
      <c r="I673" s="125"/>
      <c r="J673" s="125"/>
      <c r="K673" s="125"/>
      <c r="N673" s="12"/>
      <c r="O673" s="24"/>
      <c r="T673" s="11"/>
      <c r="U673" s="11"/>
      <c r="V673" s="11"/>
      <c r="W673" s="11"/>
    </row>
    <row r="674" spans="2:23" s="13" customFormat="1" x14ac:dyDescent="0.25">
      <c r="B674" s="12"/>
      <c r="C674" s="24"/>
      <c r="H674" s="125"/>
      <c r="I674" s="125"/>
      <c r="J674" s="125"/>
      <c r="K674" s="125"/>
      <c r="N674" s="12"/>
      <c r="O674" s="24"/>
      <c r="T674" s="11"/>
      <c r="U674" s="11"/>
      <c r="V674" s="11"/>
      <c r="W674" s="11"/>
    </row>
    <row r="675" spans="2:23" s="13" customFormat="1" x14ac:dyDescent="0.25">
      <c r="B675" s="12"/>
      <c r="C675" s="24"/>
      <c r="H675" s="125"/>
      <c r="I675" s="125"/>
      <c r="J675" s="125"/>
      <c r="K675" s="125"/>
      <c r="N675" s="12"/>
      <c r="O675" s="24"/>
      <c r="T675" s="11"/>
      <c r="U675" s="11"/>
      <c r="V675" s="11"/>
      <c r="W675" s="11"/>
    </row>
    <row r="676" spans="2:23" s="13" customFormat="1" x14ac:dyDescent="0.25">
      <c r="B676" s="12"/>
      <c r="C676" s="24"/>
      <c r="H676" s="125"/>
      <c r="I676" s="125"/>
      <c r="J676" s="125"/>
      <c r="K676" s="125"/>
      <c r="N676" s="12"/>
      <c r="O676" s="24"/>
      <c r="T676" s="11"/>
      <c r="U676" s="11"/>
      <c r="V676" s="11"/>
      <c r="W676" s="11"/>
    </row>
    <row r="677" spans="2:23" s="13" customFormat="1" x14ac:dyDescent="0.25">
      <c r="B677" s="12"/>
      <c r="C677" s="24"/>
      <c r="H677" s="125"/>
      <c r="I677" s="125"/>
      <c r="J677" s="125"/>
      <c r="K677" s="125"/>
      <c r="N677" s="12"/>
      <c r="O677" s="24"/>
      <c r="T677" s="11"/>
      <c r="U677" s="11"/>
      <c r="V677" s="11"/>
      <c r="W677" s="11"/>
    </row>
    <row r="678" spans="2:23" s="13" customFormat="1" x14ac:dyDescent="0.25">
      <c r="B678" s="12"/>
      <c r="C678" s="24"/>
      <c r="H678" s="125"/>
      <c r="I678" s="125"/>
      <c r="J678" s="125"/>
      <c r="K678" s="125"/>
      <c r="N678" s="12"/>
      <c r="O678" s="24"/>
      <c r="T678" s="11"/>
      <c r="U678" s="11"/>
      <c r="V678" s="11"/>
      <c r="W678" s="11"/>
    </row>
    <row r="679" spans="2:23" s="13" customFormat="1" x14ac:dyDescent="0.25">
      <c r="B679" s="12"/>
      <c r="C679" s="24"/>
      <c r="H679" s="125"/>
      <c r="I679" s="125"/>
      <c r="J679" s="125"/>
      <c r="K679" s="125"/>
      <c r="N679" s="12"/>
      <c r="O679" s="24"/>
      <c r="T679" s="11"/>
      <c r="U679" s="11"/>
      <c r="V679" s="11"/>
      <c r="W679" s="11"/>
    </row>
    <row r="680" spans="2:23" s="13" customFormat="1" x14ac:dyDescent="0.25">
      <c r="B680" s="12"/>
      <c r="C680" s="24"/>
      <c r="H680" s="125"/>
      <c r="I680" s="125"/>
      <c r="J680" s="125"/>
      <c r="K680" s="125"/>
      <c r="N680" s="12"/>
      <c r="O680" s="24"/>
      <c r="T680" s="11"/>
      <c r="U680" s="11"/>
      <c r="V680" s="11"/>
      <c r="W680" s="11"/>
    </row>
    <row r="681" spans="2:23" s="13" customFormat="1" x14ac:dyDescent="0.25">
      <c r="B681" s="12"/>
      <c r="C681" s="24"/>
      <c r="H681" s="125"/>
      <c r="I681" s="125"/>
      <c r="J681" s="125"/>
      <c r="K681" s="125"/>
      <c r="N681" s="12"/>
      <c r="O681" s="24"/>
      <c r="T681" s="11"/>
      <c r="U681" s="11"/>
      <c r="V681" s="11"/>
      <c r="W681" s="11"/>
    </row>
    <row r="682" spans="2:23" s="13" customFormat="1" x14ac:dyDescent="0.25">
      <c r="B682" s="12"/>
      <c r="C682" s="24"/>
      <c r="H682" s="125"/>
      <c r="I682" s="125"/>
      <c r="J682" s="125"/>
      <c r="K682" s="125"/>
      <c r="N682" s="12"/>
      <c r="O682" s="24"/>
      <c r="T682" s="11"/>
      <c r="U682" s="11"/>
      <c r="V682" s="11"/>
      <c r="W682" s="11"/>
    </row>
    <row r="683" spans="2:23" s="13" customFormat="1" x14ac:dyDescent="0.25">
      <c r="B683" s="12"/>
      <c r="C683" s="24"/>
      <c r="H683" s="125"/>
      <c r="I683" s="125"/>
      <c r="J683" s="125"/>
      <c r="K683" s="125"/>
      <c r="N683" s="12"/>
      <c r="O683" s="24"/>
      <c r="T683" s="11"/>
      <c r="U683" s="11"/>
      <c r="V683" s="11"/>
      <c r="W683" s="11"/>
    </row>
    <row r="684" spans="2:23" s="13" customFormat="1" x14ac:dyDescent="0.25">
      <c r="B684" s="12"/>
      <c r="C684" s="24"/>
      <c r="H684" s="125"/>
      <c r="I684" s="125"/>
      <c r="J684" s="125"/>
      <c r="K684" s="125"/>
      <c r="N684" s="12"/>
      <c r="O684" s="24"/>
      <c r="T684" s="11"/>
      <c r="U684" s="11"/>
      <c r="V684" s="11"/>
      <c r="W684" s="11"/>
    </row>
    <row r="685" spans="2:23" s="13" customFormat="1" x14ac:dyDescent="0.25">
      <c r="B685" s="12"/>
      <c r="C685" s="24"/>
      <c r="H685" s="125"/>
      <c r="I685" s="125"/>
      <c r="J685" s="125"/>
      <c r="K685" s="125"/>
      <c r="N685" s="12"/>
      <c r="O685" s="24"/>
      <c r="T685" s="11"/>
      <c r="U685" s="11"/>
      <c r="V685" s="11"/>
      <c r="W685" s="11"/>
    </row>
    <row r="686" spans="2:23" s="13" customFormat="1" x14ac:dyDescent="0.25">
      <c r="B686" s="12"/>
      <c r="C686" s="24"/>
      <c r="H686" s="125"/>
      <c r="I686" s="125"/>
      <c r="J686" s="125"/>
      <c r="K686" s="125"/>
      <c r="N686" s="12"/>
      <c r="O686" s="24"/>
      <c r="T686" s="11"/>
      <c r="U686" s="11"/>
      <c r="V686" s="11"/>
      <c r="W686" s="11"/>
    </row>
    <row r="687" spans="2:23" s="13" customFormat="1" x14ac:dyDescent="0.25">
      <c r="B687" s="12"/>
      <c r="C687" s="24"/>
      <c r="H687" s="125"/>
      <c r="I687" s="125"/>
      <c r="J687" s="125"/>
      <c r="K687" s="125"/>
      <c r="N687" s="12"/>
      <c r="O687" s="24"/>
      <c r="T687" s="11"/>
      <c r="U687" s="11"/>
      <c r="V687" s="11"/>
      <c r="W687" s="11"/>
    </row>
    <row r="688" spans="2:23" s="13" customFormat="1" x14ac:dyDescent="0.25">
      <c r="B688" s="12"/>
      <c r="C688" s="24"/>
      <c r="H688" s="125"/>
      <c r="I688" s="125"/>
      <c r="J688" s="125"/>
      <c r="K688" s="125"/>
      <c r="N688" s="12"/>
      <c r="O688" s="24"/>
      <c r="T688" s="11"/>
      <c r="U688" s="11"/>
      <c r="V688" s="11"/>
      <c r="W688" s="11"/>
    </row>
    <row r="689" spans="2:23" s="13" customFormat="1" x14ac:dyDescent="0.25">
      <c r="B689" s="12"/>
      <c r="C689" s="24"/>
      <c r="H689" s="125"/>
      <c r="I689" s="125"/>
      <c r="J689" s="125"/>
      <c r="K689" s="125"/>
      <c r="N689" s="12"/>
      <c r="O689" s="24"/>
      <c r="T689" s="11"/>
      <c r="U689" s="11"/>
      <c r="V689" s="11"/>
      <c r="W689" s="11"/>
    </row>
    <row r="690" spans="2:23" s="13" customFormat="1" x14ac:dyDescent="0.25">
      <c r="B690" s="12"/>
      <c r="C690" s="24"/>
      <c r="H690" s="125"/>
      <c r="I690" s="125"/>
      <c r="J690" s="125"/>
      <c r="K690" s="125"/>
      <c r="N690" s="12"/>
      <c r="O690" s="24"/>
      <c r="T690" s="11"/>
      <c r="U690" s="11"/>
      <c r="V690" s="11"/>
      <c r="W690" s="11"/>
    </row>
    <row r="691" spans="2:23" s="13" customFormat="1" x14ac:dyDescent="0.25">
      <c r="B691" s="12"/>
      <c r="C691" s="24"/>
      <c r="H691" s="125"/>
      <c r="I691" s="125"/>
      <c r="J691" s="125"/>
      <c r="K691" s="125"/>
      <c r="N691" s="12"/>
      <c r="O691" s="24"/>
      <c r="T691" s="11"/>
      <c r="U691" s="11"/>
      <c r="V691" s="11"/>
      <c r="W691" s="11"/>
    </row>
    <row r="692" spans="2:23" s="13" customFormat="1" x14ac:dyDescent="0.25">
      <c r="B692" s="12"/>
      <c r="C692" s="24"/>
      <c r="H692" s="125"/>
      <c r="I692" s="125"/>
      <c r="J692" s="125"/>
      <c r="K692" s="125"/>
      <c r="N692" s="12"/>
      <c r="O692" s="24"/>
      <c r="T692" s="11"/>
      <c r="U692" s="11"/>
      <c r="V692" s="11"/>
      <c r="W692" s="11"/>
    </row>
    <row r="693" spans="2:23" s="13" customFormat="1" x14ac:dyDescent="0.25">
      <c r="B693" s="12"/>
      <c r="C693" s="24"/>
      <c r="H693" s="125"/>
      <c r="I693" s="125"/>
      <c r="J693" s="125"/>
      <c r="K693" s="125"/>
      <c r="N693" s="12"/>
      <c r="O693" s="24"/>
      <c r="T693" s="11"/>
      <c r="U693" s="11"/>
      <c r="V693" s="11"/>
      <c r="W693" s="11"/>
    </row>
    <row r="694" spans="2:23" s="13" customFormat="1" x14ac:dyDescent="0.25">
      <c r="B694" s="12"/>
      <c r="C694" s="24"/>
      <c r="H694" s="125"/>
      <c r="I694" s="125"/>
      <c r="J694" s="125"/>
      <c r="K694" s="125"/>
      <c r="N694" s="12"/>
      <c r="O694" s="24"/>
      <c r="T694" s="11"/>
      <c r="U694" s="11"/>
      <c r="V694" s="11"/>
      <c r="W694" s="11"/>
    </row>
    <row r="695" spans="2:23" s="13" customFormat="1" x14ac:dyDescent="0.25">
      <c r="B695" s="12"/>
      <c r="C695" s="24"/>
      <c r="H695" s="125"/>
      <c r="I695" s="125"/>
      <c r="J695" s="125"/>
      <c r="K695" s="125"/>
      <c r="N695" s="12"/>
      <c r="O695" s="24"/>
      <c r="T695" s="11"/>
      <c r="U695" s="11"/>
      <c r="V695" s="11"/>
      <c r="W695" s="11"/>
    </row>
    <row r="696" spans="2:23" s="13" customFormat="1" x14ac:dyDescent="0.25">
      <c r="B696" s="12"/>
      <c r="C696" s="24"/>
      <c r="H696" s="125"/>
      <c r="I696" s="125"/>
      <c r="J696" s="125"/>
      <c r="K696" s="125"/>
      <c r="N696" s="12"/>
      <c r="O696" s="24"/>
      <c r="T696" s="11"/>
      <c r="U696" s="11"/>
      <c r="V696" s="11"/>
      <c r="W696" s="11"/>
    </row>
    <row r="697" spans="2:23" s="13" customFormat="1" x14ac:dyDescent="0.25">
      <c r="B697" s="12"/>
      <c r="C697" s="24"/>
      <c r="H697" s="125"/>
      <c r="I697" s="125"/>
      <c r="J697" s="125"/>
      <c r="K697" s="125"/>
      <c r="N697" s="12"/>
      <c r="O697" s="24"/>
      <c r="T697" s="11"/>
      <c r="U697" s="11"/>
      <c r="V697" s="11"/>
      <c r="W697" s="11"/>
    </row>
    <row r="698" spans="2:23" s="13" customFormat="1" x14ac:dyDescent="0.25">
      <c r="B698" s="12"/>
      <c r="C698" s="24"/>
      <c r="H698" s="125"/>
      <c r="I698" s="125"/>
      <c r="J698" s="125"/>
      <c r="K698" s="125"/>
      <c r="N698" s="12"/>
      <c r="O698" s="24"/>
      <c r="T698" s="11"/>
      <c r="U698" s="11"/>
      <c r="V698" s="11"/>
      <c r="W698" s="11"/>
    </row>
    <row r="699" spans="2:23" s="13" customFormat="1" x14ac:dyDescent="0.25">
      <c r="B699" s="12"/>
      <c r="C699" s="24"/>
      <c r="H699" s="125"/>
      <c r="I699" s="125"/>
      <c r="J699" s="125"/>
      <c r="K699" s="125"/>
      <c r="N699" s="12"/>
      <c r="O699" s="24"/>
      <c r="T699" s="11"/>
      <c r="U699" s="11"/>
      <c r="V699" s="11"/>
      <c r="W699" s="11"/>
    </row>
    <row r="700" spans="2:23" s="13" customFormat="1" x14ac:dyDescent="0.25">
      <c r="B700" s="12"/>
      <c r="C700" s="24"/>
      <c r="H700" s="125"/>
      <c r="I700" s="125"/>
      <c r="J700" s="125"/>
      <c r="K700" s="125"/>
      <c r="N700" s="12"/>
      <c r="O700" s="24"/>
      <c r="T700" s="11"/>
      <c r="U700" s="11"/>
      <c r="V700" s="11"/>
      <c r="W700" s="11"/>
    </row>
    <row r="701" spans="2:23" s="13" customFormat="1" x14ac:dyDescent="0.25">
      <c r="B701" s="12"/>
      <c r="C701" s="24"/>
      <c r="H701" s="125"/>
      <c r="I701" s="125"/>
      <c r="J701" s="125"/>
      <c r="K701" s="125"/>
      <c r="N701" s="12"/>
      <c r="O701" s="24"/>
      <c r="T701" s="11"/>
      <c r="U701" s="11"/>
      <c r="V701" s="11"/>
      <c r="W701" s="11"/>
    </row>
    <row r="702" spans="2:23" s="13" customFormat="1" x14ac:dyDescent="0.25">
      <c r="B702" s="12"/>
      <c r="C702" s="24"/>
      <c r="H702" s="125"/>
      <c r="I702" s="125"/>
      <c r="J702" s="125"/>
      <c r="K702" s="125"/>
      <c r="N702" s="12"/>
      <c r="O702" s="24"/>
      <c r="T702" s="11"/>
      <c r="U702" s="11"/>
      <c r="V702" s="11"/>
      <c r="W702" s="11"/>
    </row>
    <row r="703" spans="2:23" s="13" customFormat="1" x14ac:dyDescent="0.25">
      <c r="B703" s="12"/>
      <c r="C703" s="24"/>
      <c r="H703" s="125"/>
      <c r="I703" s="125"/>
      <c r="J703" s="125"/>
      <c r="K703" s="125"/>
      <c r="N703" s="12"/>
      <c r="O703" s="24"/>
      <c r="T703" s="11"/>
      <c r="U703" s="11"/>
      <c r="V703" s="11"/>
      <c r="W703" s="11"/>
    </row>
    <row r="704" spans="2:23" s="13" customFormat="1" x14ac:dyDescent="0.25">
      <c r="B704" s="12"/>
      <c r="C704" s="24"/>
      <c r="H704" s="125"/>
      <c r="I704" s="125"/>
      <c r="J704" s="125"/>
      <c r="K704" s="125"/>
      <c r="N704" s="12"/>
      <c r="O704" s="24"/>
      <c r="T704" s="11"/>
      <c r="U704" s="11"/>
      <c r="V704" s="11"/>
      <c r="W704" s="11"/>
    </row>
    <row r="705" spans="2:23" s="13" customFormat="1" x14ac:dyDescent="0.25">
      <c r="B705" s="12"/>
      <c r="C705" s="24"/>
      <c r="H705" s="125"/>
      <c r="I705" s="125"/>
      <c r="J705" s="125"/>
      <c r="K705" s="125"/>
      <c r="N705" s="12"/>
      <c r="O705" s="24"/>
      <c r="T705" s="11"/>
      <c r="U705" s="11"/>
      <c r="V705" s="11"/>
      <c r="W705" s="11"/>
    </row>
    <row r="706" spans="2:23" s="13" customFormat="1" x14ac:dyDescent="0.25">
      <c r="B706" s="12"/>
      <c r="C706" s="24"/>
      <c r="H706" s="125"/>
      <c r="I706" s="125"/>
      <c r="J706" s="125"/>
      <c r="K706" s="125"/>
      <c r="N706" s="12"/>
      <c r="O706" s="24"/>
      <c r="T706" s="11"/>
      <c r="U706" s="11"/>
      <c r="V706" s="11"/>
      <c r="W706" s="11"/>
    </row>
    <row r="707" spans="2:23" s="13" customFormat="1" x14ac:dyDescent="0.25">
      <c r="B707" s="12"/>
      <c r="C707" s="24"/>
      <c r="H707" s="125"/>
      <c r="I707" s="125"/>
      <c r="J707" s="125"/>
      <c r="K707" s="125"/>
      <c r="N707" s="12"/>
      <c r="O707" s="24"/>
      <c r="T707" s="11"/>
      <c r="U707" s="11"/>
      <c r="V707" s="11"/>
      <c r="W707" s="11"/>
    </row>
    <row r="708" spans="2:23" s="13" customFormat="1" x14ac:dyDescent="0.25">
      <c r="B708" s="12"/>
      <c r="C708" s="24"/>
      <c r="H708" s="125"/>
      <c r="I708" s="125"/>
      <c r="J708" s="125"/>
      <c r="K708" s="125"/>
      <c r="N708" s="12"/>
      <c r="O708" s="24"/>
      <c r="T708" s="11"/>
      <c r="U708" s="11"/>
      <c r="V708" s="11"/>
      <c r="W708" s="11"/>
    </row>
    <row r="709" spans="2:23" s="13" customFormat="1" x14ac:dyDescent="0.25">
      <c r="B709" s="12"/>
      <c r="C709" s="24"/>
      <c r="H709" s="125"/>
      <c r="I709" s="125"/>
      <c r="J709" s="125"/>
      <c r="K709" s="125"/>
      <c r="N709" s="12"/>
      <c r="O709" s="24"/>
      <c r="T709" s="11"/>
      <c r="U709" s="11"/>
      <c r="V709" s="11"/>
      <c r="W709" s="11"/>
    </row>
    <row r="710" spans="2:23" s="13" customFormat="1" x14ac:dyDescent="0.25">
      <c r="B710" s="12"/>
      <c r="C710" s="24"/>
      <c r="H710" s="125"/>
      <c r="I710" s="125"/>
      <c r="J710" s="125"/>
      <c r="K710" s="125"/>
      <c r="N710" s="12"/>
      <c r="O710" s="24"/>
      <c r="T710" s="11"/>
      <c r="U710" s="11"/>
      <c r="V710" s="11"/>
      <c r="W710" s="11"/>
    </row>
    <row r="711" spans="2:23" s="13" customFormat="1" x14ac:dyDescent="0.25">
      <c r="B711" s="12"/>
      <c r="C711" s="24"/>
      <c r="H711" s="125"/>
      <c r="I711" s="125"/>
      <c r="J711" s="125"/>
      <c r="K711" s="125"/>
      <c r="N711" s="12"/>
      <c r="O711" s="24"/>
      <c r="T711" s="11"/>
      <c r="U711" s="11"/>
      <c r="V711" s="11"/>
      <c r="W711" s="11"/>
    </row>
    <row r="712" spans="2:23" s="13" customFormat="1" x14ac:dyDescent="0.25">
      <c r="B712" s="12"/>
      <c r="C712" s="24"/>
      <c r="H712" s="125"/>
      <c r="I712" s="125"/>
      <c r="J712" s="125"/>
      <c r="K712" s="125"/>
      <c r="N712" s="12"/>
      <c r="O712" s="24"/>
      <c r="T712" s="11"/>
      <c r="U712" s="11"/>
      <c r="V712" s="11"/>
      <c r="W712" s="11"/>
    </row>
    <row r="713" spans="2:23" s="13" customFormat="1" x14ac:dyDescent="0.25">
      <c r="B713" s="12"/>
      <c r="C713" s="24"/>
      <c r="H713" s="125"/>
      <c r="I713" s="125"/>
      <c r="J713" s="125"/>
      <c r="K713" s="125"/>
      <c r="N713" s="12"/>
      <c r="O713" s="24"/>
      <c r="T713" s="11"/>
      <c r="U713" s="11"/>
      <c r="V713" s="11"/>
      <c r="W713" s="11"/>
    </row>
    <row r="714" spans="2:23" s="13" customFormat="1" x14ac:dyDescent="0.25">
      <c r="B714" s="12"/>
      <c r="C714" s="24"/>
      <c r="H714" s="125"/>
      <c r="I714" s="125"/>
      <c r="J714" s="125"/>
      <c r="K714" s="125"/>
      <c r="N714" s="12"/>
      <c r="O714" s="24"/>
      <c r="T714" s="11"/>
      <c r="U714" s="11"/>
      <c r="V714" s="11"/>
      <c r="W714" s="11"/>
    </row>
    <row r="715" spans="2:23" s="13" customFormat="1" x14ac:dyDescent="0.25">
      <c r="B715" s="12"/>
      <c r="C715" s="24"/>
      <c r="H715" s="125"/>
      <c r="I715" s="125"/>
      <c r="J715" s="125"/>
      <c r="K715" s="125"/>
      <c r="N715" s="12"/>
      <c r="O715" s="24"/>
      <c r="T715" s="11"/>
      <c r="U715" s="11"/>
      <c r="V715" s="11"/>
      <c r="W715" s="11"/>
    </row>
    <row r="716" spans="2:23" s="13" customFormat="1" x14ac:dyDescent="0.25">
      <c r="B716" s="12"/>
      <c r="C716" s="24"/>
      <c r="H716" s="125"/>
      <c r="I716" s="125"/>
      <c r="J716" s="125"/>
      <c r="K716" s="125"/>
      <c r="N716" s="12"/>
      <c r="O716" s="24"/>
      <c r="T716" s="11"/>
      <c r="U716" s="11"/>
      <c r="V716" s="11"/>
      <c r="W716" s="11"/>
    </row>
    <row r="717" spans="2:23" s="13" customFormat="1" x14ac:dyDescent="0.25">
      <c r="B717" s="12"/>
      <c r="C717" s="24"/>
      <c r="H717" s="125"/>
      <c r="I717" s="125"/>
      <c r="J717" s="125"/>
      <c r="K717" s="125"/>
      <c r="N717" s="12"/>
      <c r="O717" s="24"/>
      <c r="T717" s="11"/>
      <c r="U717" s="11"/>
      <c r="V717" s="11"/>
      <c r="W717" s="11"/>
    </row>
    <row r="718" spans="2:23" s="13" customFormat="1" x14ac:dyDescent="0.25">
      <c r="B718" s="12"/>
      <c r="C718" s="24"/>
      <c r="H718" s="125"/>
      <c r="I718" s="125"/>
      <c r="J718" s="125"/>
      <c r="K718" s="125"/>
      <c r="N718" s="12"/>
      <c r="O718" s="24"/>
      <c r="T718" s="11"/>
      <c r="U718" s="11"/>
      <c r="V718" s="11"/>
      <c r="W718" s="11"/>
    </row>
    <row r="719" spans="2:23" s="13" customFormat="1" x14ac:dyDescent="0.25">
      <c r="B719" s="12"/>
      <c r="C719" s="24"/>
      <c r="H719" s="125"/>
      <c r="I719" s="125"/>
      <c r="J719" s="125"/>
      <c r="K719" s="125"/>
      <c r="N719" s="12"/>
      <c r="O719" s="24"/>
      <c r="T719" s="11"/>
      <c r="U719" s="11"/>
      <c r="V719" s="11"/>
      <c r="W719" s="11"/>
    </row>
    <row r="720" spans="2:23" s="13" customFormat="1" x14ac:dyDescent="0.25">
      <c r="B720" s="12"/>
      <c r="C720" s="24"/>
      <c r="H720" s="125"/>
      <c r="I720" s="125"/>
      <c r="J720" s="125"/>
      <c r="K720" s="125"/>
      <c r="N720" s="12"/>
      <c r="O720" s="24"/>
      <c r="T720" s="11"/>
      <c r="U720" s="11"/>
      <c r="V720" s="11"/>
      <c r="W720" s="11"/>
    </row>
    <row r="721" spans="2:23" s="13" customFormat="1" x14ac:dyDescent="0.25">
      <c r="B721" s="12"/>
      <c r="C721" s="24"/>
      <c r="H721" s="125"/>
      <c r="I721" s="125"/>
      <c r="J721" s="125"/>
      <c r="K721" s="125"/>
      <c r="N721" s="12"/>
      <c r="O721" s="24"/>
      <c r="T721" s="11"/>
      <c r="U721" s="11"/>
      <c r="V721" s="11"/>
      <c r="W721" s="11"/>
    </row>
    <row r="722" spans="2:23" s="13" customFormat="1" x14ac:dyDescent="0.25">
      <c r="B722" s="12"/>
      <c r="C722" s="24"/>
      <c r="H722" s="125"/>
      <c r="I722" s="125"/>
      <c r="J722" s="125"/>
      <c r="K722" s="125"/>
      <c r="N722" s="12"/>
      <c r="O722" s="24"/>
      <c r="T722" s="11"/>
      <c r="U722" s="11"/>
      <c r="V722" s="11"/>
      <c r="W722" s="11"/>
    </row>
    <row r="723" spans="2:23" s="13" customFormat="1" x14ac:dyDescent="0.25">
      <c r="B723" s="12"/>
      <c r="C723" s="24"/>
      <c r="H723" s="125"/>
      <c r="I723" s="125"/>
      <c r="J723" s="125"/>
      <c r="K723" s="125"/>
      <c r="N723" s="12"/>
      <c r="O723" s="24"/>
      <c r="T723" s="11"/>
      <c r="U723" s="11"/>
      <c r="V723" s="11"/>
      <c r="W723" s="11"/>
    </row>
    <row r="724" spans="2:23" s="13" customFormat="1" x14ac:dyDescent="0.25">
      <c r="B724" s="12"/>
      <c r="C724" s="24"/>
      <c r="H724" s="125"/>
      <c r="I724" s="125"/>
      <c r="J724" s="125"/>
      <c r="K724" s="125"/>
      <c r="N724" s="12"/>
      <c r="O724" s="24"/>
      <c r="T724" s="11"/>
      <c r="U724" s="11"/>
      <c r="V724" s="11"/>
      <c r="W724" s="11"/>
    </row>
    <row r="725" spans="2:23" s="13" customFormat="1" x14ac:dyDescent="0.25">
      <c r="B725" s="12"/>
      <c r="C725" s="24"/>
      <c r="H725" s="125"/>
      <c r="I725" s="125"/>
      <c r="J725" s="125"/>
      <c r="K725" s="125"/>
      <c r="N725" s="12"/>
      <c r="O725" s="24"/>
      <c r="T725" s="11"/>
      <c r="U725" s="11"/>
      <c r="V725" s="11"/>
      <c r="W725" s="11"/>
    </row>
    <row r="726" spans="2:23" s="13" customFormat="1" x14ac:dyDescent="0.25">
      <c r="B726" s="12"/>
      <c r="C726" s="24"/>
      <c r="H726" s="125"/>
      <c r="I726" s="125"/>
      <c r="J726" s="125"/>
      <c r="K726" s="125"/>
      <c r="N726" s="12"/>
      <c r="O726" s="24"/>
      <c r="T726" s="11"/>
      <c r="U726" s="11"/>
      <c r="V726" s="11"/>
      <c r="W726" s="11"/>
    </row>
    <row r="727" spans="2:23" s="13" customFormat="1" x14ac:dyDescent="0.25">
      <c r="B727" s="12"/>
      <c r="C727" s="24"/>
      <c r="H727" s="125"/>
      <c r="I727" s="125"/>
      <c r="J727" s="125"/>
      <c r="K727" s="125"/>
      <c r="N727" s="12"/>
      <c r="O727" s="24"/>
      <c r="T727" s="11"/>
      <c r="U727" s="11"/>
      <c r="V727" s="11"/>
      <c r="W727" s="11"/>
    </row>
    <row r="728" spans="2:23" s="13" customFormat="1" x14ac:dyDescent="0.25">
      <c r="B728" s="12"/>
      <c r="C728" s="24"/>
      <c r="H728" s="125"/>
      <c r="I728" s="125"/>
      <c r="J728" s="125"/>
      <c r="K728" s="125"/>
      <c r="N728" s="12"/>
      <c r="O728" s="24"/>
      <c r="T728" s="11"/>
      <c r="U728" s="11"/>
      <c r="V728" s="11"/>
      <c r="W728" s="11"/>
    </row>
    <row r="729" spans="2:23" s="13" customFormat="1" x14ac:dyDescent="0.25">
      <c r="B729" s="12"/>
      <c r="C729" s="24"/>
      <c r="H729" s="125"/>
      <c r="I729" s="125"/>
      <c r="J729" s="125"/>
      <c r="K729" s="125"/>
      <c r="N729" s="12"/>
      <c r="O729" s="24"/>
      <c r="T729" s="11"/>
      <c r="U729" s="11"/>
      <c r="V729" s="11"/>
      <c r="W729" s="11"/>
    </row>
    <row r="730" spans="2:23" s="13" customFormat="1" x14ac:dyDescent="0.25">
      <c r="B730" s="12"/>
      <c r="C730" s="24"/>
      <c r="H730" s="125"/>
      <c r="I730" s="125"/>
      <c r="J730" s="125"/>
      <c r="K730" s="125"/>
      <c r="N730" s="12"/>
      <c r="O730" s="24"/>
      <c r="T730" s="11"/>
      <c r="U730" s="11"/>
      <c r="V730" s="11"/>
      <c r="W730" s="11"/>
    </row>
    <row r="731" spans="2:23" s="13" customFormat="1" x14ac:dyDescent="0.25">
      <c r="B731" s="12"/>
      <c r="C731" s="24"/>
      <c r="H731" s="125"/>
      <c r="I731" s="125"/>
      <c r="J731" s="125"/>
      <c r="K731" s="125"/>
      <c r="N731" s="12"/>
      <c r="O731" s="24"/>
      <c r="T731" s="11"/>
      <c r="U731" s="11"/>
      <c r="V731" s="11"/>
      <c r="W731" s="11"/>
    </row>
    <row r="732" spans="2:23" s="13" customFormat="1" x14ac:dyDescent="0.25">
      <c r="B732" s="12"/>
      <c r="C732" s="24"/>
      <c r="H732" s="125"/>
      <c r="I732" s="125"/>
      <c r="J732" s="125"/>
      <c r="K732" s="125"/>
      <c r="N732" s="12"/>
      <c r="O732" s="24"/>
      <c r="T732" s="11"/>
      <c r="U732" s="11"/>
      <c r="V732" s="11"/>
      <c r="W732" s="11"/>
    </row>
    <row r="733" spans="2:23" s="13" customFormat="1" x14ac:dyDescent="0.25">
      <c r="B733" s="12"/>
      <c r="C733" s="24"/>
      <c r="H733" s="125"/>
      <c r="I733" s="125"/>
      <c r="J733" s="125"/>
      <c r="K733" s="125"/>
      <c r="N733" s="12"/>
      <c r="O733" s="24"/>
      <c r="T733" s="11"/>
      <c r="U733" s="11"/>
      <c r="V733" s="11"/>
      <c r="W733" s="11"/>
    </row>
    <row r="734" spans="2:23" s="13" customFormat="1" x14ac:dyDescent="0.25">
      <c r="B734" s="12"/>
      <c r="C734" s="24"/>
      <c r="H734" s="125"/>
      <c r="I734" s="125"/>
      <c r="J734" s="125"/>
      <c r="K734" s="125"/>
      <c r="N734" s="12"/>
      <c r="O734" s="24"/>
      <c r="T734" s="11"/>
      <c r="U734" s="11"/>
      <c r="V734" s="11"/>
      <c r="W734" s="11"/>
    </row>
    <row r="735" spans="2:23" s="13" customFormat="1" x14ac:dyDescent="0.25">
      <c r="B735" s="12"/>
      <c r="C735" s="24"/>
      <c r="H735" s="125"/>
      <c r="I735" s="125"/>
      <c r="J735" s="125"/>
      <c r="K735" s="125"/>
      <c r="N735" s="12"/>
      <c r="O735" s="24"/>
      <c r="T735" s="11"/>
      <c r="U735" s="11"/>
      <c r="V735" s="11"/>
      <c r="W735" s="11"/>
    </row>
    <row r="736" spans="2:23" s="13" customFormat="1" x14ac:dyDescent="0.25">
      <c r="B736" s="12"/>
      <c r="C736" s="24"/>
      <c r="H736" s="125"/>
      <c r="I736" s="125"/>
      <c r="J736" s="125"/>
      <c r="K736" s="125"/>
      <c r="N736" s="12"/>
      <c r="O736" s="24"/>
      <c r="T736" s="11"/>
      <c r="U736" s="11"/>
      <c r="V736" s="11"/>
      <c r="W736" s="11"/>
    </row>
    <row r="737" spans="2:23" s="13" customFormat="1" x14ac:dyDescent="0.25">
      <c r="B737" s="12"/>
      <c r="C737" s="24"/>
      <c r="H737" s="125"/>
      <c r="I737" s="125"/>
      <c r="J737" s="125"/>
      <c r="K737" s="125"/>
      <c r="N737" s="12"/>
      <c r="O737" s="24"/>
      <c r="T737" s="11"/>
      <c r="U737" s="11"/>
      <c r="V737" s="11"/>
      <c r="W737" s="11"/>
    </row>
    <row r="738" spans="2:23" s="13" customFormat="1" x14ac:dyDescent="0.25">
      <c r="B738" s="12"/>
      <c r="C738" s="24"/>
      <c r="H738" s="125"/>
      <c r="I738" s="125"/>
      <c r="J738" s="125"/>
      <c r="K738" s="125"/>
      <c r="N738" s="12"/>
      <c r="O738" s="24"/>
      <c r="T738" s="11"/>
      <c r="U738" s="11"/>
      <c r="V738" s="11"/>
      <c r="W738" s="11"/>
    </row>
    <row r="739" spans="2:23" s="13" customFormat="1" x14ac:dyDescent="0.25">
      <c r="B739" s="12"/>
      <c r="C739" s="24"/>
      <c r="H739" s="125"/>
      <c r="I739" s="125"/>
      <c r="J739" s="125"/>
      <c r="K739" s="125"/>
      <c r="N739" s="12"/>
      <c r="O739" s="24"/>
      <c r="T739" s="11"/>
      <c r="U739" s="11"/>
      <c r="V739" s="11"/>
      <c r="W739" s="11"/>
    </row>
    <row r="740" spans="2:23" s="13" customFormat="1" x14ac:dyDescent="0.25">
      <c r="B740" s="12"/>
      <c r="C740" s="24"/>
      <c r="H740" s="125"/>
      <c r="I740" s="125"/>
      <c r="J740" s="125"/>
      <c r="K740" s="125"/>
      <c r="N740" s="12"/>
      <c r="O740" s="24"/>
      <c r="T740" s="11"/>
      <c r="U740" s="11"/>
      <c r="V740" s="11"/>
      <c r="W740" s="11"/>
    </row>
    <row r="741" spans="2:23" s="13" customFormat="1" x14ac:dyDescent="0.25">
      <c r="B741" s="12"/>
      <c r="C741" s="24"/>
      <c r="H741" s="125"/>
      <c r="I741" s="125"/>
      <c r="J741" s="125"/>
      <c r="K741" s="125"/>
      <c r="N741" s="12"/>
      <c r="O741" s="24"/>
      <c r="T741" s="11"/>
      <c r="U741" s="11"/>
      <c r="V741" s="11"/>
      <c r="W741" s="11"/>
    </row>
    <row r="742" spans="2:23" s="13" customFormat="1" x14ac:dyDescent="0.25">
      <c r="B742" s="12"/>
      <c r="C742" s="24"/>
      <c r="H742" s="125"/>
      <c r="I742" s="125"/>
      <c r="J742" s="125"/>
      <c r="K742" s="125"/>
      <c r="N742" s="12"/>
      <c r="O742" s="24"/>
      <c r="T742" s="11"/>
      <c r="U742" s="11"/>
      <c r="V742" s="11"/>
      <c r="W742" s="11"/>
    </row>
    <row r="743" spans="2:23" s="13" customFormat="1" x14ac:dyDescent="0.25">
      <c r="B743" s="12"/>
      <c r="C743" s="24"/>
      <c r="H743" s="125"/>
      <c r="I743" s="125"/>
      <c r="J743" s="125"/>
      <c r="K743" s="125"/>
      <c r="N743" s="12"/>
      <c r="O743" s="24"/>
      <c r="T743" s="11"/>
      <c r="U743" s="11"/>
      <c r="V743" s="11"/>
      <c r="W743" s="11"/>
    </row>
    <row r="744" spans="2:23" s="13" customFormat="1" x14ac:dyDescent="0.25">
      <c r="B744" s="12"/>
      <c r="C744" s="24"/>
      <c r="H744" s="125"/>
      <c r="I744" s="125"/>
      <c r="J744" s="125"/>
      <c r="K744" s="125"/>
      <c r="N744" s="12"/>
      <c r="O744" s="24"/>
      <c r="T744" s="11"/>
      <c r="U744" s="11"/>
      <c r="V744" s="11"/>
      <c r="W744" s="11"/>
    </row>
    <row r="745" spans="2:23" s="13" customFormat="1" x14ac:dyDescent="0.25">
      <c r="B745" s="12"/>
      <c r="C745" s="24"/>
      <c r="H745" s="125"/>
      <c r="I745" s="125"/>
      <c r="J745" s="125"/>
      <c r="K745" s="125"/>
      <c r="N745" s="12"/>
      <c r="O745" s="24"/>
      <c r="T745" s="11"/>
      <c r="U745" s="11"/>
      <c r="V745" s="11"/>
      <c r="W745" s="11"/>
    </row>
    <row r="746" spans="2:23" s="13" customFormat="1" x14ac:dyDescent="0.25">
      <c r="B746" s="12"/>
      <c r="C746" s="24"/>
      <c r="H746" s="125"/>
      <c r="I746" s="125"/>
      <c r="J746" s="125"/>
      <c r="K746" s="125"/>
      <c r="N746" s="12"/>
      <c r="O746" s="24"/>
      <c r="T746" s="11"/>
      <c r="U746" s="11"/>
      <c r="V746" s="11"/>
      <c r="W746" s="11"/>
    </row>
    <row r="747" spans="2:23" s="13" customFormat="1" x14ac:dyDescent="0.25">
      <c r="B747" s="12"/>
      <c r="C747" s="24"/>
      <c r="H747" s="125"/>
      <c r="I747" s="125"/>
      <c r="J747" s="125"/>
      <c r="K747" s="125"/>
      <c r="N747" s="12"/>
      <c r="O747" s="24"/>
      <c r="T747" s="11"/>
      <c r="U747" s="11"/>
      <c r="V747" s="11"/>
      <c r="W747" s="11"/>
    </row>
    <row r="748" spans="2:23" s="13" customFormat="1" x14ac:dyDescent="0.25">
      <c r="B748" s="12"/>
      <c r="C748" s="24"/>
      <c r="H748" s="125"/>
      <c r="I748" s="125"/>
      <c r="J748" s="125"/>
      <c r="K748" s="125"/>
      <c r="N748" s="12"/>
      <c r="O748" s="24"/>
      <c r="T748" s="11"/>
      <c r="U748" s="11"/>
      <c r="V748" s="11"/>
      <c r="W748" s="11"/>
    </row>
    <row r="749" spans="2:23" s="13" customFormat="1" x14ac:dyDescent="0.25">
      <c r="B749" s="12"/>
      <c r="C749" s="24"/>
      <c r="H749" s="125"/>
      <c r="I749" s="125"/>
      <c r="J749" s="125"/>
      <c r="K749" s="125"/>
      <c r="N749" s="12"/>
      <c r="O749" s="24"/>
      <c r="T749" s="11"/>
      <c r="U749" s="11"/>
      <c r="V749" s="11"/>
      <c r="W749" s="11"/>
    </row>
    <row r="750" spans="2:23" s="13" customFormat="1" x14ac:dyDescent="0.25">
      <c r="B750" s="12"/>
      <c r="C750" s="24"/>
      <c r="H750" s="125"/>
      <c r="I750" s="125"/>
      <c r="J750" s="125"/>
      <c r="K750" s="125"/>
      <c r="N750" s="12"/>
      <c r="O750" s="24"/>
      <c r="T750" s="11"/>
      <c r="U750" s="11"/>
      <c r="V750" s="11"/>
      <c r="W750" s="11"/>
    </row>
    <row r="751" spans="2:23" s="13" customFormat="1" x14ac:dyDescent="0.25">
      <c r="B751" s="12"/>
      <c r="C751" s="24"/>
      <c r="H751" s="125"/>
      <c r="I751" s="125"/>
      <c r="J751" s="125"/>
      <c r="K751" s="125"/>
      <c r="N751" s="12"/>
      <c r="O751" s="24"/>
      <c r="T751" s="11"/>
      <c r="U751" s="11"/>
      <c r="V751" s="11"/>
      <c r="W751" s="11"/>
    </row>
    <row r="752" spans="2:23" s="13" customFormat="1" x14ac:dyDescent="0.25">
      <c r="B752" s="12"/>
      <c r="C752" s="24"/>
      <c r="H752" s="125"/>
      <c r="I752" s="125"/>
      <c r="J752" s="125"/>
      <c r="K752" s="125"/>
      <c r="N752" s="12"/>
      <c r="O752" s="24"/>
      <c r="T752" s="11"/>
      <c r="U752" s="11"/>
      <c r="V752" s="11"/>
      <c r="W752" s="11"/>
    </row>
    <row r="753" spans="2:23" s="13" customFormat="1" x14ac:dyDescent="0.25">
      <c r="B753" s="12"/>
      <c r="C753" s="24"/>
      <c r="H753" s="125"/>
      <c r="I753" s="125"/>
      <c r="J753" s="125"/>
      <c r="K753" s="125"/>
      <c r="N753" s="12"/>
      <c r="O753" s="24"/>
      <c r="T753" s="11"/>
      <c r="U753" s="11"/>
      <c r="V753" s="11"/>
      <c r="W753" s="11"/>
    </row>
    <row r="754" spans="2:23" s="13" customFormat="1" x14ac:dyDescent="0.25">
      <c r="B754" s="12"/>
      <c r="C754" s="24"/>
      <c r="H754" s="125"/>
      <c r="I754" s="125"/>
      <c r="J754" s="125"/>
      <c r="K754" s="125"/>
      <c r="N754" s="12"/>
      <c r="O754" s="24"/>
      <c r="T754" s="11"/>
      <c r="U754" s="11"/>
      <c r="V754" s="11"/>
      <c r="W754" s="11"/>
    </row>
    <row r="755" spans="2:23" s="13" customFormat="1" x14ac:dyDescent="0.25">
      <c r="B755" s="12"/>
      <c r="C755" s="24"/>
      <c r="H755" s="125"/>
      <c r="I755" s="125"/>
      <c r="J755" s="125"/>
      <c r="K755" s="125"/>
      <c r="N755" s="12"/>
      <c r="O755" s="24"/>
      <c r="T755" s="11"/>
      <c r="U755" s="11"/>
      <c r="V755" s="11"/>
      <c r="W755" s="11"/>
    </row>
    <row r="756" spans="2:23" s="13" customFormat="1" x14ac:dyDescent="0.25">
      <c r="B756" s="12"/>
      <c r="C756" s="24"/>
      <c r="H756" s="125"/>
      <c r="I756" s="125"/>
      <c r="J756" s="125"/>
      <c r="K756" s="125"/>
      <c r="N756" s="12"/>
      <c r="O756" s="24"/>
      <c r="T756" s="11"/>
      <c r="U756" s="11"/>
      <c r="V756" s="11"/>
      <c r="W756" s="11"/>
    </row>
    <row r="757" spans="2:23" s="13" customFormat="1" x14ac:dyDescent="0.25">
      <c r="B757" s="12"/>
      <c r="C757" s="24"/>
      <c r="H757" s="125"/>
      <c r="I757" s="125"/>
      <c r="J757" s="125"/>
      <c r="K757" s="125"/>
      <c r="N757" s="12"/>
      <c r="O757" s="24"/>
      <c r="T757" s="11"/>
      <c r="U757" s="11"/>
      <c r="V757" s="11"/>
      <c r="W757" s="11"/>
    </row>
    <row r="758" spans="2:23" s="13" customFormat="1" x14ac:dyDescent="0.25">
      <c r="B758" s="12"/>
      <c r="C758" s="24"/>
      <c r="H758" s="125"/>
      <c r="I758" s="125"/>
      <c r="J758" s="125"/>
      <c r="K758" s="125"/>
      <c r="N758" s="12"/>
      <c r="O758" s="24"/>
      <c r="T758" s="11"/>
      <c r="U758" s="11"/>
      <c r="V758" s="11"/>
      <c r="W758" s="11"/>
    </row>
    <row r="759" spans="2:23" s="13" customFormat="1" x14ac:dyDescent="0.25">
      <c r="B759" s="12"/>
      <c r="C759" s="24"/>
      <c r="H759" s="125"/>
      <c r="I759" s="125"/>
      <c r="J759" s="125"/>
      <c r="K759" s="125"/>
      <c r="N759" s="12"/>
      <c r="O759" s="24"/>
      <c r="T759" s="11"/>
      <c r="U759" s="11"/>
      <c r="V759" s="11"/>
      <c r="W759" s="11"/>
    </row>
    <row r="760" spans="2:23" s="13" customFormat="1" x14ac:dyDescent="0.25">
      <c r="B760" s="12"/>
      <c r="C760" s="24"/>
      <c r="H760" s="125"/>
      <c r="I760" s="125"/>
      <c r="J760" s="125"/>
      <c r="K760" s="125"/>
      <c r="N760" s="12"/>
      <c r="O760" s="24"/>
      <c r="T760" s="11"/>
      <c r="U760" s="11"/>
      <c r="V760" s="11"/>
      <c r="W760" s="11"/>
    </row>
    <row r="761" spans="2:23" s="13" customFormat="1" x14ac:dyDescent="0.25">
      <c r="B761" s="12"/>
      <c r="C761" s="24"/>
      <c r="H761" s="125"/>
      <c r="I761" s="125"/>
      <c r="J761" s="125"/>
      <c r="K761" s="125"/>
      <c r="N761" s="12"/>
      <c r="O761" s="24"/>
      <c r="T761" s="11"/>
      <c r="U761" s="11"/>
      <c r="V761" s="11"/>
      <c r="W761" s="11"/>
    </row>
    <row r="762" spans="2:23" s="13" customFormat="1" x14ac:dyDescent="0.25">
      <c r="B762" s="12"/>
      <c r="C762" s="24"/>
      <c r="H762" s="125"/>
      <c r="I762" s="125"/>
      <c r="J762" s="125"/>
      <c r="K762" s="125"/>
      <c r="N762" s="12"/>
      <c r="O762" s="24"/>
      <c r="T762" s="11"/>
      <c r="U762" s="11"/>
      <c r="V762" s="11"/>
      <c r="W762" s="11"/>
    </row>
    <row r="763" spans="2:23" s="13" customFormat="1" x14ac:dyDescent="0.25">
      <c r="B763" s="12"/>
      <c r="C763" s="24"/>
      <c r="H763" s="125"/>
      <c r="I763" s="125"/>
      <c r="J763" s="125"/>
      <c r="K763" s="125"/>
      <c r="N763" s="12"/>
      <c r="O763" s="24"/>
      <c r="T763" s="11"/>
      <c r="U763" s="11"/>
      <c r="V763" s="11"/>
      <c r="W763" s="11"/>
    </row>
    <row r="764" spans="2:23" s="13" customFormat="1" x14ac:dyDescent="0.25">
      <c r="B764" s="12"/>
      <c r="C764" s="24"/>
      <c r="H764" s="125"/>
      <c r="I764" s="125"/>
      <c r="J764" s="125"/>
      <c r="K764" s="125"/>
      <c r="N764" s="12"/>
      <c r="O764" s="24"/>
      <c r="T764" s="11"/>
      <c r="U764" s="11"/>
      <c r="V764" s="11"/>
      <c r="W764" s="11"/>
    </row>
    <row r="765" spans="2:23" s="13" customFormat="1" x14ac:dyDescent="0.25">
      <c r="B765" s="12"/>
      <c r="C765" s="24"/>
      <c r="H765" s="125"/>
      <c r="I765" s="125"/>
      <c r="J765" s="125"/>
      <c r="K765" s="125"/>
      <c r="N765" s="12"/>
      <c r="O765" s="24"/>
      <c r="T765" s="11"/>
      <c r="U765" s="11"/>
      <c r="V765" s="11"/>
      <c r="W765" s="11"/>
    </row>
    <row r="766" spans="2:23" s="13" customFormat="1" x14ac:dyDescent="0.25">
      <c r="B766" s="12"/>
      <c r="C766" s="24"/>
      <c r="H766" s="125"/>
      <c r="I766" s="125"/>
      <c r="J766" s="125"/>
      <c r="K766" s="125"/>
      <c r="N766" s="12"/>
      <c r="O766" s="24"/>
      <c r="T766" s="11"/>
      <c r="U766" s="11"/>
      <c r="V766" s="11"/>
      <c r="W766" s="11"/>
    </row>
    <row r="767" spans="2:23" s="13" customFormat="1" x14ac:dyDescent="0.25">
      <c r="B767" s="12"/>
      <c r="C767" s="24"/>
      <c r="H767" s="125"/>
      <c r="I767" s="125"/>
      <c r="J767" s="125"/>
      <c r="K767" s="125"/>
      <c r="N767" s="12"/>
      <c r="O767" s="24"/>
      <c r="T767" s="11"/>
      <c r="U767" s="11"/>
      <c r="V767" s="11"/>
      <c r="W767" s="11"/>
    </row>
    <row r="768" spans="2:23" s="13" customFormat="1" x14ac:dyDescent="0.25">
      <c r="B768" s="12"/>
      <c r="C768" s="24"/>
      <c r="H768" s="125"/>
      <c r="I768" s="125"/>
      <c r="J768" s="125"/>
      <c r="K768" s="125"/>
      <c r="N768" s="12"/>
      <c r="O768" s="24"/>
      <c r="T768" s="11"/>
      <c r="U768" s="11"/>
      <c r="V768" s="11"/>
      <c r="W768" s="11"/>
    </row>
    <row r="769" spans="2:23" s="13" customFormat="1" x14ac:dyDescent="0.25">
      <c r="B769" s="12"/>
      <c r="C769" s="24"/>
      <c r="H769" s="125"/>
      <c r="I769" s="125"/>
      <c r="J769" s="125"/>
      <c r="K769" s="125"/>
      <c r="N769" s="12"/>
      <c r="O769" s="24"/>
      <c r="T769" s="11"/>
      <c r="U769" s="11"/>
      <c r="V769" s="11"/>
      <c r="W769" s="11"/>
    </row>
    <row r="770" spans="2:23" s="13" customFormat="1" x14ac:dyDescent="0.25">
      <c r="B770" s="12"/>
      <c r="C770" s="24"/>
      <c r="H770" s="125"/>
      <c r="I770" s="125"/>
      <c r="J770" s="125"/>
      <c r="K770" s="125"/>
      <c r="N770" s="12"/>
      <c r="O770" s="24"/>
      <c r="T770" s="11"/>
      <c r="U770" s="11"/>
      <c r="V770" s="11"/>
      <c r="W770" s="11"/>
    </row>
    <row r="771" spans="2:23" s="13" customFormat="1" x14ac:dyDescent="0.25">
      <c r="B771" s="12"/>
      <c r="C771" s="24"/>
      <c r="H771" s="125"/>
      <c r="I771" s="125"/>
      <c r="J771" s="125"/>
      <c r="K771" s="125"/>
      <c r="N771" s="12"/>
      <c r="O771" s="24"/>
      <c r="T771" s="11"/>
      <c r="U771" s="11"/>
      <c r="V771" s="11"/>
      <c r="W771" s="11"/>
    </row>
    <row r="772" spans="2:23" s="13" customFormat="1" x14ac:dyDescent="0.25">
      <c r="B772" s="12"/>
      <c r="C772" s="24"/>
      <c r="H772" s="125"/>
      <c r="I772" s="125"/>
      <c r="J772" s="125"/>
      <c r="K772" s="125"/>
      <c r="N772" s="12"/>
      <c r="O772" s="24"/>
      <c r="T772" s="11"/>
      <c r="U772" s="11"/>
      <c r="V772" s="11"/>
      <c r="W772" s="11"/>
    </row>
    <row r="773" spans="2:23" s="13" customFormat="1" x14ac:dyDescent="0.25">
      <c r="B773" s="12"/>
      <c r="C773" s="24"/>
      <c r="H773" s="125"/>
      <c r="I773" s="125"/>
      <c r="J773" s="125"/>
      <c r="K773" s="125"/>
      <c r="N773" s="12"/>
      <c r="O773" s="24"/>
      <c r="T773" s="11"/>
      <c r="U773" s="11"/>
      <c r="V773" s="11"/>
      <c r="W773" s="11"/>
    </row>
    <row r="774" spans="2:23" s="13" customFormat="1" x14ac:dyDescent="0.25">
      <c r="B774" s="12"/>
      <c r="C774" s="24"/>
      <c r="H774" s="125"/>
      <c r="I774" s="125"/>
      <c r="J774" s="125"/>
      <c r="K774" s="125"/>
      <c r="N774" s="12"/>
      <c r="O774" s="24"/>
      <c r="T774" s="11"/>
      <c r="U774" s="11"/>
      <c r="V774" s="11"/>
      <c r="W774" s="11"/>
    </row>
    <row r="775" spans="2:23" s="13" customFormat="1" x14ac:dyDescent="0.25">
      <c r="B775" s="12"/>
      <c r="C775" s="24"/>
      <c r="H775" s="125"/>
      <c r="I775" s="125"/>
      <c r="J775" s="125"/>
      <c r="K775" s="125"/>
      <c r="N775" s="12"/>
      <c r="O775" s="24"/>
      <c r="T775" s="11"/>
      <c r="U775" s="11"/>
      <c r="V775" s="11"/>
      <c r="W775" s="11"/>
    </row>
    <row r="776" spans="2:23" s="13" customFormat="1" x14ac:dyDescent="0.25">
      <c r="B776" s="12"/>
      <c r="C776" s="24"/>
      <c r="H776" s="125"/>
      <c r="I776" s="125"/>
      <c r="J776" s="125"/>
      <c r="K776" s="125"/>
      <c r="N776" s="12"/>
      <c r="O776" s="24"/>
      <c r="T776" s="11"/>
      <c r="U776" s="11"/>
      <c r="V776" s="11"/>
      <c r="W776" s="11"/>
    </row>
    <row r="777" spans="2:23" s="13" customFormat="1" x14ac:dyDescent="0.25">
      <c r="B777" s="12"/>
      <c r="C777" s="24"/>
      <c r="H777" s="125"/>
      <c r="I777" s="125"/>
      <c r="J777" s="125"/>
      <c r="K777" s="125"/>
      <c r="N777" s="12"/>
      <c r="O777" s="24"/>
      <c r="T777" s="11"/>
      <c r="U777" s="11"/>
      <c r="V777" s="11"/>
      <c r="W777" s="11"/>
    </row>
    <row r="778" spans="2:23" s="13" customFormat="1" x14ac:dyDescent="0.25">
      <c r="B778" s="12"/>
      <c r="C778" s="24"/>
      <c r="H778" s="125"/>
      <c r="I778" s="125"/>
      <c r="J778" s="125"/>
      <c r="K778" s="125"/>
      <c r="N778" s="12"/>
      <c r="O778" s="24"/>
      <c r="T778" s="11"/>
      <c r="U778" s="11"/>
      <c r="V778" s="11"/>
      <c r="W778" s="11"/>
    </row>
    <row r="779" spans="2:23" s="13" customFormat="1" x14ac:dyDescent="0.25">
      <c r="B779" s="12"/>
      <c r="C779" s="24"/>
      <c r="H779" s="125"/>
      <c r="I779" s="125"/>
      <c r="J779" s="125"/>
      <c r="K779" s="125"/>
      <c r="N779" s="12"/>
      <c r="O779" s="24"/>
      <c r="T779" s="11"/>
      <c r="U779" s="11"/>
      <c r="V779" s="11"/>
      <c r="W779" s="11"/>
    </row>
    <row r="780" spans="2:23" s="13" customFormat="1" x14ac:dyDescent="0.25">
      <c r="B780" s="12"/>
      <c r="C780" s="24"/>
      <c r="H780" s="125"/>
      <c r="I780" s="125"/>
      <c r="J780" s="125"/>
      <c r="K780" s="125"/>
      <c r="N780" s="12"/>
      <c r="O780" s="24"/>
      <c r="T780" s="11"/>
      <c r="U780" s="11"/>
      <c r="V780" s="11"/>
      <c r="W780" s="11"/>
    </row>
    <row r="781" spans="2:23" s="13" customFormat="1" x14ac:dyDescent="0.25">
      <c r="B781" s="12"/>
      <c r="C781" s="24"/>
      <c r="H781" s="125"/>
      <c r="I781" s="125"/>
      <c r="J781" s="125"/>
      <c r="K781" s="125"/>
      <c r="N781" s="12"/>
      <c r="O781" s="24"/>
      <c r="T781" s="11"/>
      <c r="U781" s="11"/>
      <c r="V781" s="11"/>
      <c r="W781" s="11"/>
    </row>
    <row r="782" spans="2:23" s="13" customFormat="1" x14ac:dyDescent="0.25">
      <c r="B782" s="12"/>
      <c r="C782" s="24"/>
      <c r="H782" s="125"/>
      <c r="I782" s="125"/>
      <c r="J782" s="125"/>
      <c r="K782" s="125"/>
      <c r="N782" s="12"/>
      <c r="O782" s="24"/>
      <c r="T782" s="11"/>
      <c r="U782" s="11"/>
      <c r="V782" s="11"/>
      <c r="W782" s="11"/>
    </row>
    <row r="783" spans="2:23" s="13" customFormat="1" x14ac:dyDescent="0.25">
      <c r="B783" s="12"/>
      <c r="C783" s="24"/>
      <c r="H783" s="125"/>
      <c r="I783" s="125"/>
      <c r="J783" s="125"/>
      <c r="K783" s="125"/>
      <c r="N783" s="12"/>
      <c r="O783" s="24"/>
      <c r="T783" s="11"/>
      <c r="U783" s="11"/>
      <c r="V783" s="11"/>
      <c r="W783" s="11"/>
    </row>
    <row r="784" spans="2:23" s="13" customFormat="1" x14ac:dyDescent="0.25">
      <c r="B784" s="12"/>
      <c r="C784" s="24"/>
      <c r="H784" s="125"/>
      <c r="I784" s="125"/>
      <c r="J784" s="125"/>
      <c r="K784" s="125"/>
      <c r="N784" s="12"/>
      <c r="O784" s="24"/>
      <c r="T784" s="11"/>
      <c r="U784" s="11"/>
      <c r="V784" s="11"/>
      <c r="W784" s="11"/>
    </row>
    <row r="785" spans="2:23" s="13" customFormat="1" x14ac:dyDescent="0.25">
      <c r="B785" s="12"/>
      <c r="C785" s="24"/>
      <c r="H785" s="125"/>
      <c r="I785" s="125"/>
      <c r="J785" s="125"/>
      <c r="K785" s="125"/>
      <c r="N785" s="12"/>
      <c r="O785" s="24"/>
      <c r="T785" s="11"/>
      <c r="U785" s="11"/>
      <c r="V785" s="11"/>
      <c r="W785" s="11"/>
    </row>
    <row r="786" spans="2:23" s="13" customFormat="1" x14ac:dyDescent="0.25">
      <c r="B786" s="12"/>
      <c r="C786" s="24"/>
      <c r="H786" s="125"/>
      <c r="I786" s="125"/>
      <c r="J786" s="125"/>
      <c r="K786" s="125"/>
      <c r="N786" s="12"/>
      <c r="O786" s="24"/>
      <c r="T786" s="11"/>
      <c r="U786" s="11"/>
      <c r="V786" s="11"/>
      <c r="W786" s="11"/>
    </row>
    <row r="787" spans="2:23" s="13" customFormat="1" x14ac:dyDescent="0.25">
      <c r="B787" s="12"/>
      <c r="C787" s="24"/>
      <c r="H787" s="125"/>
      <c r="I787" s="125"/>
      <c r="J787" s="125"/>
      <c r="K787" s="125"/>
      <c r="N787" s="12"/>
      <c r="O787" s="24"/>
      <c r="T787" s="11"/>
      <c r="U787" s="11"/>
      <c r="V787" s="11"/>
      <c r="W787" s="11"/>
    </row>
    <row r="788" spans="2:23" s="13" customFormat="1" x14ac:dyDescent="0.25">
      <c r="B788" s="12"/>
      <c r="C788" s="24"/>
      <c r="H788" s="125"/>
      <c r="I788" s="125"/>
      <c r="J788" s="125"/>
      <c r="K788" s="125"/>
      <c r="N788" s="12"/>
      <c r="O788" s="24"/>
      <c r="T788" s="11"/>
      <c r="U788" s="11"/>
      <c r="V788" s="11"/>
      <c r="W788" s="11"/>
    </row>
    <row r="789" spans="2:23" s="13" customFormat="1" x14ac:dyDescent="0.25">
      <c r="B789" s="12"/>
      <c r="C789" s="24"/>
      <c r="H789" s="125"/>
      <c r="I789" s="125"/>
      <c r="J789" s="125"/>
      <c r="K789" s="125"/>
      <c r="N789" s="12"/>
      <c r="O789" s="24"/>
      <c r="T789" s="11"/>
      <c r="U789" s="11"/>
      <c r="V789" s="11"/>
      <c r="W789" s="11"/>
    </row>
    <row r="790" spans="2:23" s="13" customFormat="1" x14ac:dyDescent="0.25">
      <c r="B790" s="12"/>
      <c r="C790" s="24"/>
      <c r="H790" s="125"/>
      <c r="I790" s="125"/>
      <c r="J790" s="125"/>
      <c r="K790" s="125"/>
      <c r="N790" s="12"/>
      <c r="O790" s="24"/>
      <c r="T790" s="11"/>
      <c r="U790" s="11"/>
      <c r="V790" s="11"/>
      <c r="W790" s="11"/>
    </row>
    <row r="791" spans="2:23" s="13" customFormat="1" x14ac:dyDescent="0.25">
      <c r="B791" s="12"/>
      <c r="C791" s="24"/>
      <c r="H791" s="125"/>
      <c r="I791" s="125"/>
      <c r="J791" s="125"/>
      <c r="K791" s="125"/>
      <c r="N791" s="12"/>
      <c r="O791" s="24"/>
      <c r="T791" s="11"/>
      <c r="U791" s="11"/>
      <c r="V791" s="11"/>
      <c r="W791" s="11"/>
    </row>
    <row r="792" spans="2:23" s="13" customFormat="1" x14ac:dyDescent="0.25">
      <c r="B792" s="12"/>
      <c r="C792" s="24"/>
      <c r="H792" s="125"/>
      <c r="I792" s="125"/>
      <c r="J792" s="125"/>
      <c r="K792" s="125"/>
      <c r="N792" s="12"/>
      <c r="O792" s="24"/>
      <c r="T792" s="11"/>
      <c r="U792" s="11"/>
      <c r="V792" s="11"/>
      <c r="W792" s="11"/>
    </row>
    <row r="793" spans="2:23" s="13" customFormat="1" x14ac:dyDescent="0.25">
      <c r="B793" s="12"/>
      <c r="C793" s="24"/>
      <c r="H793" s="125"/>
      <c r="I793" s="125"/>
      <c r="J793" s="125"/>
      <c r="K793" s="125"/>
      <c r="N793" s="12"/>
      <c r="O793" s="24"/>
      <c r="T793" s="11"/>
      <c r="U793" s="11"/>
      <c r="V793" s="11"/>
      <c r="W793" s="11"/>
    </row>
    <row r="794" spans="2:23" s="13" customFormat="1" x14ac:dyDescent="0.25">
      <c r="B794" s="12"/>
      <c r="C794" s="24"/>
      <c r="H794" s="125"/>
      <c r="I794" s="125"/>
      <c r="J794" s="125"/>
      <c r="K794" s="125"/>
      <c r="N794" s="12"/>
      <c r="O794" s="24"/>
      <c r="T794" s="11"/>
      <c r="U794" s="11"/>
      <c r="V794" s="11"/>
      <c r="W794" s="11"/>
    </row>
    <row r="795" spans="2:23" s="13" customFormat="1" x14ac:dyDescent="0.25">
      <c r="B795" s="12"/>
      <c r="C795" s="24"/>
      <c r="H795" s="125"/>
      <c r="I795" s="125"/>
      <c r="J795" s="125"/>
      <c r="K795" s="125"/>
      <c r="N795" s="12"/>
      <c r="O795" s="24"/>
      <c r="T795" s="11"/>
      <c r="U795" s="11"/>
      <c r="V795" s="11"/>
      <c r="W795" s="11"/>
    </row>
    <row r="796" spans="2:23" s="13" customFormat="1" x14ac:dyDescent="0.25">
      <c r="B796" s="12"/>
      <c r="C796" s="24"/>
      <c r="H796" s="125"/>
      <c r="I796" s="125"/>
      <c r="J796" s="125"/>
      <c r="K796" s="125"/>
      <c r="N796" s="12"/>
      <c r="O796" s="24"/>
      <c r="T796" s="11"/>
      <c r="U796" s="11"/>
      <c r="V796" s="11"/>
      <c r="W796" s="11"/>
    </row>
    <row r="797" spans="2:23" s="13" customFormat="1" x14ac:dyDescent="0.25">
      <c r="B797" s="12"/>
      <c r="C797" s="24"/>
      <c r="H797" s="125"/>
      <c r="I797" s="125"/>
      <c r="J797" s="125"/>
      <c r="K797" s="125"/>
      <c r="N797" s="12"/>
      <c r="O797" s="24"/>
      <c r="T797" s="11"/>
      <c r="U797" s="11"/>
      <c r="V797" s="11"/>
      <c r="W797" s="11"/>
    </row>
    <row r="798" spans="2:23" s="13" customFormat="1" x14ac:dyDescent="0.25">
      <c r="B798" s="12"/>
      <c r="C798" s="24"/>
      <c r="H798" s="125"/>
      <c r="I798" s="125"/>
      <c r="J798" s="125"/>
      <c r="K798" s="125"/>
      <c r="N798" s="12"/>
      <c r="O798" s="24"/>
      <c r="T798" s="11"/>
      <c r="U798" s="11"/>
      <c r="V798" s="11"/>
      <c r="W798" s="11"/>
    </row>
    <row r="799" spans="2:23" s="13" customFormat="1" x14ac:dyDescent="0.25">
      <c r="B799" s="12"/>
      <c r="C799" s="24"/>
      <c r="H799" s="125"/>
      <c r="I799" s="125"/>
      <c r="J799" s="125"/>
      <c r="K799" s="125"/>
      <c r="N799" s="12"/>
      <c r="O799" s="24"/>
      <c r="T799" s="11"/>
      <c r="U799" s="11"/>
      <c r="V799" s="11"/>
      <c r="W799" s="11"/>
    </row>
    <row r="800" spans="2:23" s="13" customFormat="1" x14ac:dyDescent="0.25">
      <c r="B800" s="12"/>
      <c r="C800" s="24"/>
      <c r="H800" s="125"/>
      <c r="I800" s="125"/>
      <c r="J800" s="125"/>
      <c r="K800" s="125"/>
      <c r="N800" s="12"/>
      <c r="O800" s="24"/>
      <c r="T800" s="11"/>
      <c r="U800" s="11"/>
      <c r="V800" s="11"/>
      <c r="W800" s="11"/>
    </row>
    <row r="801" spans="2:23" s="13" customFormat="1" x14ac:dyDescent="0.25">
      <c r="B801" s="12"/>
      <c r="C801" s="24"/>
      <c r="H801" s="125"/>
      <c r="I801" s="125"/>
      <c r="J801" s="125"/>
      <c r="K801" s="125"/>
      <c r="N801" s="12"/>
      <c r="O801" s="24"/>
      <c r="T801" s="11"/>
      <c r="U801" s="11"/>
      <c r="V801" s="11"/>
      <c r="W801" s="11"/>
    </row>
    <row r="802" spans="2:23" s="13" customFormat="1" x14ac:dyDescent="0.25">
      <c r="B802" s="12"/>
      <c r="C802" s="24"/>
      <c r="H802" s="125"/>
      <c r="I802" s="125"/>
      <c r="J802" s="125"/>
      <c r="K802" s="125"/>
      <c r="N802" s="12"/>
      <c r="O802" s="24"/>
      <c r="T802" s="11"/>
      <c r="U802" s="11"/>
      <c r="V802" s="11"/>
      <c r="W802" s="11"/>
    </row>
    <row r="803" spans="2:23" s="13" customFormat="1" x14ac:dyDescent="0.25">
      <c r="B803" s="12"/>
      <c r="C803" s="24"/>
      <c r="H803" s="125"/>
      <c r="I803" s="125"/>
      <c r="J803" s="125"/>
      <c r="K803" s="125"/>
      <c r="N803" s="12"/>
      <c r="O803" s="24"/>
      <c r="T803" s="11"/>
      <c r="U803" s="11"/>
      <c r="V803" s="11"/>
      <c r="W803" s="11"/>
    </row>
    <row r="804" spans="2:23" s="13" customFormat="1" x14ac:dyDescent="0.25">
      <c r="B804" s="12"/>
      <c r="C804" s="24"/>
      <c r="H804" s="125"/>
      <c r="I804" s="125"/>
      <c r="J804" s="125"/>
      <c r="K804" s="125"/>
      <c r="N804" s="12"/>
      <c r="O804" s="24"/>
      <c r="T804" s="11"/>
      <c r="U804" s="11"/>
      <c r="V804" s="11"/>
      <c r="W804" s="11"/>
    </row>
  </sheetData>
  <sheetProtection password="CC61" sheet="1" objects="1" scenarios="1" formatCells="0" selectLockedCells="1" selectUnlockedCells="1"/>
  <sortState ref="M4:W247">
    <sortCondition ref="N4:N247"/>
    <sortCondition ref="R4:R247"/>
    <sortCondition ref="O4:O247"/>
  </sortState>
  <dataValidations count="1">
    <dataValidation type="list" allowBlank="1" showInputMessage="1" showErrorMessage="1" sqref="X1">
      <formula1>Teams</formula1>
    </dataValidation>
  </dataValidations>
  <pageMargins left="0.7" right="0.7" top="0.75" bottom="0.75" header="0.3" footer="0.3"/>
  <pageSetup paperSize="3" scale="140" orientation="landscape" r:id="rId1"/>
  <drawing r:id="rId2"/>
  <legacyDrawing r:id="rId3"/>
  <controls>
    <mc:AlternateContent xmlns:mc="http://schemas.openxmlformats.org/markup-compatibility/2006">
      <mc:Choice Requires="x14">
        <control shapeId="1028" r:id="rId4" name="ComboBox1">
          <controlPr autoLine="0" linkedCell="X1" listFillRange="Teams" r:id="rId5">
            <anchor moveWithCells="1">
              <from>
                <xdr:col>8</xdr:col>
                <xdr:colOff>495300</xdr:colOff>
                <xdr:row>0</xdr:row>
                <xdr:rowOff>95250</xdr:rowOff>
              </from>
              <to>
                <xdr:col>10</xdr:col>
                <xdr:colOff>904875</xdr:colOff>
                <xdr:row>1</xdr:row>
                <xdr:rowOff>0</xdr:rowOff>
              </to>
            </anchor>
          </controlPr>
        </control>
      </mc:Choice>
      <mc:Fallback>
        <control shapeId="1028" r:id="rId4" name="Combo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K52"/>
  <sheetViews>
    <sheetView workbookViewId="0">
      <selection activeCell="N40" sqref="N40"/>
    </sheetView>
  </sheetViews>
  <sheetFormatPr defaultRowHeight="15" x14ac:dyDescent="0.25"/>
  <cols>
    <col min="1" max="1" width="6.7109375" customWidth="1"/>
    <col min="2" max="2" width="11.5703125" customWidth="1"/>
    <col min="3" max="3" width="8.28515625" customWidth="1"/>
    <col min="4" max="4" width="10.42578125" customWidth="1"/>
    <col min="5" max="5" width="10" customWidth="1"/>
    <col min="6" max="6" width="14.5703125" customWidth="1"/>
    <col min="7" max="7" width="26.28515625" customWidth="1"/>
    <col min="8" max="8" width="9.140625" style="2" customWidth="1"/>
    <col min="9" max="9" width="8.140625" style="2" customWidth="1"/>
    <col min="10" max="10" width="14.5703125" style="2" customWidth="1"/>
    <col min="11" max="11" width="15" style="2" bestFit="1" customWidth="1"/>
  </cols>
  <sheetData>
    <row r="1" spans="1:11" ht="22.5" customHeight="1" x14ac:dyDescent="0.35">
      <c r="A1" s="190" t="s">
        <v>239</v>
      </c>
      <c r="B1" s="190"/>
      <c r="C1" s="190"/>
      <c r="D1" s="190"/>
      <c r="E1" s="190"/>
      <c r="F1" s="190"/>
      <c r="G1" s="190"/>
      <c r="H1" s="190"/>
      <c r="I1" s="190"/>
      <c r="J1" s="190"/>
      <c r="K1" s="190"/>
    </row>
    <row r="2" spans="1:11" ht="7.5" customHeight="1" x14ac:dyDescent="0.25"/>
    <row r="3" spans="1:11" ht="45" x14ac:dyDescent="0.25">
      <c r="A3" s="3" t="s">
        <v>44</v>
      </c>
      <c r="B3" s="4" t="s">
        <v>52</v>
      </c>
      <c r="C3" s="5" t="s">
        <v>0</v>
      </c>
      <c r="D3" s="5" t="s">
        <v>1</v>
      </c>
      <c r="E3" s="5" t="s">
        <v>2</v>
      </c>
      <c r="F3" s="5" t="s">
        <v>3</v>
      </c>
      <c r="G3" s="5" t="s">
        <v>4</v>
      </c>
      <c r="H3" s="6" t="s">
        <v>5</v>
      </c>
      <c r="I3" s="6" t="s">
        <v>6</v>
      </c>
      <c r="J3" s="1" t="s">
        <v>7</v>
      </c>
      <c r="K3" s="1" t="s">
        <v>8</v>
      </c>
    </row>
    <row r="4" spans="1:11" ht="20.100000000000001" customHeight="1" x14ac:dyDescent="0.25">
      <c r="A4" s="71"/>
      <c r="B4" s="72">
        <v>42855</v>
      </c>
      <c r="C4" s="73">
        <v>1</v>
      </c>
      <c r="D4" s="71" t="s">
        <v>29</v>
      </c>
      <c r="E4" s="74" t="s">
        <v>27</v>
      </c>
      <c r="F4" s="74" t="s">
        <v>168</v>
      </c>
      <c r="G4" s="74" t="s">
        <v>178</v>
      </c>
      <c r="H4" s="78">
        <v>0.4375</v>
      </c>
      <c r="I4" s="78">
        <v>0.5625</v>
      </c>
      <c r="J4" s="91" t="s">
        <v>158</v>
      </c>
      <c r="K4" s="91" t="s">
        <v>156</v>
      </c>
    </row>
    <row r="5" spans="1:11" ht="20.100000000000001" customHeight="1" x14ac:dyDescent="0.25">
      <c r="A5" s="71"/>
      <c r="B5" s="72">
        <v>42855</v>
      </c>
      <c r="C5" s="73">
        <v>2</v>
      </c>
      <c r="D5" s="71" t="s">
        <v>29</v>
      </c>
      <c r="E5" s="74" t="s">
        <v>27</v>
      </c>
      <c r="F5" s="74" t="s">
        <v>168</v>
      </c>
      <c r="G5" s="74" t="s">
        <v>178</v>
      </c>
      <c r="H5" s="78">
        <v>0.58333333333333337</v>
      </c>
      <c r="I5" s="78">
        <v>0.66666666666666663</v>
      </c>
      <c r="J5" s="91" t="s">
        <v>158</v>
      </c>
      <c r="K5" s="91" t="s">
        <v>156</v>
      </c>
    </row>
    <row r="6" spans="1:11" ht="24" customHeight="1" x14ac:dyDescent="0.25">
      <c r="A6" s="102"/>
      <c r="B6" s="193" t="s">
        <v>247</v>
      </c>
      <c r="C6" s="194"/>
      <c r="D6" s="195"/>
      <c r="E6" s="199" t="s">
        <v>157</v>
      </c>
      <c r="F6" s="200"/>
      <c r="G6" s="196" t="s">
        <v>181</v>
      </c>
      <c r="H6" s="197"/>
      <c r="I6" s="197"/>
      <c r="J6" s="197"/>
      <c r="K6" s="198"/>
    </row>
    <row r="7" spans="1:11" ht="21.75" customHeight="1" x14ac:dyDescent="0.25">
      <c r="A7" s="102"/>
      <c r="B7" s="193" t="s">
        <v>246</v>
      </c>
      <c r="C7" s="194"/>
      <c r="D7" s="195"/>
      <c r="E7" s="199" t="s">
        <v>167</v>
      </c>
      <c r="F7" s="200"/>
      <c r="G7" s="196" t="s">
        <v>179</v>
      </c>
      <c r="H7" s="197"/>
      <c r="I7" s="197"/>
      <c r="J7" s="197"/>
      <c r="K7" s="198"/>
    </row>
    <row r="8" spans="1:11" ht="20.100000000000001" customHeight="1" x14ac:dyDescent="0.25">
      <c r="A8" s="84"/>
      <c r="B8" s="85">
        <v>42875</v>
      </c>
      <c r="C8" s="86">
        <v>1</v>
      </c>
      <c r="D8" s="87" t="s">
        <v>9</v>
      </c>
      <c r="E8" s="88" t="s">
        <v>10</v>
      </c>
      <c r="F8" s="88" t="s">
        <v>11</v>
      </c>
      <c r="G8" s="88" t="s">
        <v>202</v>
      </c>
      <c r="H8" s="89">
        <v>0.375</v>
      </c>
      <c r="I8" s="89">
        <v>0.52083333333333337</v>
      </c>
      <c r="J8" s="90" t="s">
        <v>156</v>
      </c>
      <c r="K8" s="90" t="s">
        <v>158</v>
      </c>
    </row>
    <row r="9" spans="1:11" ht="20.100000000000001" customHeight="1" x14ac:dyDescent="0.25">
      <c r="A9" s="87"/>
      <c r="B9" s="85">
        <v>42875</v>
      </c>
      <c r="C9" s="86">
        <v>2</v>
      </c>
      <c r="D9" s="87" t="s">
        <v>9</v>
      </c>
      <c r="E9" s="88" t="s">
        <v>10</v>
      </c>
      <c r="F9" s="88" t="s">
        <v>11</v>
      </c>
      <c r="G9" s="88" t="s">
        <v>155</v>
      </c>
      <c r="H9" s="89">
        <v>0.54166666666666663</v>
      </c>
      <c r="I9" s="89">
        <v>0.6875</v>
      </c>
      <c r="J9" s="90" t="s">
        <v>156</v>
      </c>
      <c r="K9" s="90" t="s">
        <v>158</v>
      </c>
    </row>
    <row r="10" spans="1:11" ht="20.100000000000001" customHeight="1" x14ac:dyDescent="0.25">
      <c r="A10" s="87"/>
      <c r="B10" s="85">
        <v>42875</v>
      </c>
      <c r="C10" s="86">
        <v>3</v>
      </c>
      <c r="D10" s="87" t="s">
        <v>9</v>
      </c>
      <c r="E10" s="88" t="s">
        <v>10</v>
      </c>
      <c r="F10" s="88" t="s">
        <v>11</v>
      </c>
      <c r="G10" s="88" t="s">
        <v>155</v>
      </c>
      <c r="H10" s="89">
        <v>0.70833333333333337</v>
      </c>
      <c r="I10" s="89">
        <v>0.85416666666666674</v>
      </c>
      <c r="J10" s="90" t="s">
        <v>156</v>
      </c>
      <c r="K10" s="90" t="s">
        <v>158</v>
      </c>
    </row>
    <row r="11" spans="1:11" ht="20.100000000000001" customHeight="1" x14ac:dyDescent="0.25">
      <c r="A11" s="87"/>
      <c r="B11" s="85">
        <v>42876</v>
      </c>
      <c r="C11" s="86">
        <v>2</v>
      </c>
      <c r="D11" s="87" t="s">
        <v>29</v>
      </c>
      <c r="E11" s="88" t="s">
        <v>10</v>
      </c>
      <c r="F11" s="88" t="s">
        <v>11</v>
      </c>
      <c r="G11" s="88" t="s">
        <v>160</v>
      </c>
      <c r="H11" s="89">
        <v>0.52083333333333337</v>
      </c>
      <c r="I11" s="89">
        <v>0.85416666666666663</v>
      </c>
      <c r="J11" s="90" t="s">
        <v>156</v>
      </c>
      <c r="K11" s="90" t="s">
        <v>158</v>
      </c>
    </row>
    <row r="12" spans="1:11" ht="20.100000000000001" customHeight="1" x14ac:dyDescent="0.25">
      <c r="A12" s="81"/>
      <c r="B12" s="79">
        <v>42882</v>
      </c>
      <c r="C12" s="80">
        <v>2</v>
      </c>
      <c r="D12" s="81" t="s">
        <v>9</v>
      </c>
      <c r="E12" s="21" t="s">
        <v>10</v>
      </c>
      <c r="F12" s="21" t="s">
        <v>11</v>
      </c>
      <c r="G12" s="21" t="s">
        <v>159</v>
      </c>
      <c r="H12" s="82">
        <v>0.41666666666666669</v>
      </c>
      <c r="I12" s="82">
        <v>0.5625</v>
      </c>
      <c r="J12" s="83" t="s">
        <v>162</v>
      </c>
      <c r="K12" s="83" t="s">
        <v>163</v>
      </c>
    </row>
    <row r="13" spans="1:11" ht="20.100000000000001" customHeight="1" x14ac:dyDescent="0.25">
      <c r="A13" s="81"/>
      <c r="B13" s="79">
        <v>42882</v>
      </c>
      <c r="C13" s="80">
        <v>3</v>
      </c>
      <c r="D13" s="81" t="s">
        <v>9</v>
      </c>
      <c r="E13" s="21" t="s">
        <v>10</v>
      </c>
      <c r="F13" s="21" t="s">
        <v>11</v>
      </c>
      <c r="G13" s="21" t="s">
        <v>159</v>
      </c>
      <c r="H13" s="82">
        <v>0.625</v>
      </c>
      <c r="I13" s="82">
        <v>0.77083333333333337</v>
      </c>
      <c r="J13" s="83" t="s">
        <v>162</v>
      </c>
      <c r="K13" s="83" t="s">
        <v>163</v>
      </c>
    </row>
    <row r="14" spans="1:11" ht="20.100000000000001" customHeight="1" x14ac:dyDescent="0.25">
      <c r="A14" s="81"/>
      <c r="B14" s="79">
        <v>42883</v>
      </c>
      <c r="C14" s="80">
        <v>2</v>
      </c>
      <c r="D14" s="81" t="s">
        <v>29</v>
      </c>
      <c r="E14" s="21" t="s">
        <v>10</v>
      </c>
      <c r="F14" s="21" t="s">
        <v>11</v>
      </c>
      <c r="G14" s="21" t="s">
        <v>161</v>
      </c>
      <c r="H14" s="82">
        <v>0.39583333333333331</v>
      </c>
      <c r="I14" s="82">
        <v>0.72916666666666663</v>
      </c>
      <c r="J14" s="83" t="s">
        <v>162</v>
      </c>
      <c r="K14" s="83" t="s">
        <v>163</v>
      </c>
    </row>
    <row r="15" spans="1:11" ht="27.75" customHeight="1" x14ac:dyDescent="0.25">
      <c r="A15" s="102"/>
      <c r="B15" s="193" t="s">
        <v>245</v>
      </c>
      <c r="C15" s="194"/>
      <c r="D15" s="195"/>
      <c r="E15" s="196" t="s">
        <v>199</v>
      </c>
      <c r="F15" s="198"/>
      <c r="G15" s="205" t="s">
        <v>200</v>
      </c>
      <c r="H15" s="206"/>
      <c r="I15" s="206"/>
      <c r="J15" s="206"/>
      <c r="K15" s="207"/>
    </row>
    <row r="16" spans="1:11" ht="20.100000000000001" customHeight="1" x14ac:dyDescent="0.25">
      <c r="A16" s="92"/>
      <c r="B16" s="93">
        <v>42903</v>
      </c>
      <c r="C16" s="94">
        <v>2</v>
      </c>
      <c r="D16" s="92" t="s">
        <v>9</v>
      </c>
      <c r="E16" s="95" t="s">
        <v>10</v>
      </c>
      <c r="F16" s="95" t="s">
        <v>11</v>
      </c>
      <c r="G16" s="95" t="s">
        <v>164</v>
      </c>
      <c r="H16" s="96">
        <v>0.4375</v>
      </c>
      <c r="I16" s="96">
        <v>0.77083333333333337</v>
      </c>
      <c r="J16" s="201" t="s">
        <v>203</v>
      </c>
      <c r="K16" s="202"/>
    </row>
    <row r="17" spans="1:11" ht="20.100000000000001" customHeight="1" x14ac:dyDescent="0.25">
      <c r="A17" s="92"/>
      <c r="B17" s="93">
        <v>42903</v>
      </c>
      <c r="C17" s="94">
        <v>2</v>
      </c>
      <c r="D17" s="92" t="s">
        <v>9</v>
      </c>
      <c r="E17" s="95" t="s">
        <v>10</v>
      </c>
      <c r="F17" s="95" t="s">
        <v>20</v>
      </c>
      <c r="G17" s="95" t="s">
        <v>164</v>
      </c>
      <c r="H17" s="96">
        <v>0.4375</v>
      </c>
      <c r="I17" s="96">
        <v>0.77083333333333337</v>
      </c>
      <c r="J17" s="203"/>
      <c r="K17" s="204"/>
    </row>
    <row r="18" spans="1:11" ht="20.100000000000001" customHeight="1" x14ac:dyDescent="0.25">
      <c r="A18" s="92"/>
      <c r="B18" s="93">
        <v>42904</v>
      </c>
      <c r="C18" s="94">
        <v>2</v>
      </c>
      <c r="D18" s="92" t="s">
        <v>29</v>
      </c>
      <c r="E18" s="95" t="s">
        <v>10</v>
      </c>
      <c r="F18" s="95" t="s">
        <v>11</v>
      </c>
      <c r="G18" s="95" t="s">
        <v>164</v>
      </c>
      <c r="H18" s="96">
        <v>0.4375</v>
      </c>
      <c r="I18" s="96">
        <v>0.77083333333333337</v>
      </c>
      <c r="J18" s="191" t="s">
        <v>204</v>
      </c>
      <c r="K18" s="192"/>
    </row>
    <row r="19" spans="1:11" ht="20.100000000000001" customHeight="1" x14ac:dyDescent="0.25">
      <c r="A19" s="92"/>
      <c r="B19" s="93">
        <v>42904</v>
      </c>
      <c r="C19" s="94">
        <v>2</v>
      </c>
      <c r="D19" s="92" t="s">
        <v>29</v>
      </c>
      <c r="E19" s="95" t="s">
        <v>10</v>
      </c>
      <c r="F19" s="95" t="s">
        <v>20</v>
      </c>
      <c r="G19" s="95" t="s">
        <v>164</v>
      </c>
      <c r="H19" s="96">
        <v>0.4375</v>
      </c>
      <c r="I19" s="96">
        <v>0.77083333333333337</v>
      </c>
      <c r="J19" s="191" t="s">
        <v>205</v>
      </c>
      <c r="K19" s="192"/>
    </row>
    <row r="20" spans="1:11" ht="26.25" customHeight="1" x14ac:dyDescent="0.25">
      <c r="A20" s="102"/>
      <c r="B20" s="193" t="s">
        <v>248</v>
      </c>
      <c r="C20" s="194"/>
      <c r="D20" s="195"/>
      <c r="E20" s="199" t="s">
        <v>165</v>
      </c>
      <c r="F20" s="200"/>
      <c r="G20" s="196" t="s">
        <v>180</v>
      </c>
      <c r="H20" s="197"/>
      <c r="I20" s="197"/>
      <c r="J20" s="197"/>
      <c r="K20" s="198"/>
    </row>
    <row r="21" spans="1:11" ht="18" customHeight="1" x14ac:dyDescent="0.25">
      <c r="A21" s="97"/>
      <c r="B21" s="98">
        <v>42917</v>
      </c>
      <c r="C21" s="99">
        <v>1</v>
      </c>
      <c r="D21" s="97" t="s">
        <v>9</v>
      </c>
      <c r="E21" s="100" t="s">
        <v>10</v>
      </c>
      <c r="F21" s="100" t="s">
        <v>11</v>
      </c>
      <c r="G21" s="100" t="s">
        <v>201</v>
      </c>
      <c r="H21" s="101">
        <v>0.375</v>
      </c>
      <c r="I21" s="101">
        <v>0.52083333333333337</v>
      </c>
      <c r="J21" s="103" t="s">
        <v>156</v>
      </c>
      <c r="K21" s="103" t="s">
        <v>166</v>
      </c>
    </row>
    <row r="22" spans="1:11" ht="18" customHeight="1" x14ac:dyDescent="0.25">
      <c r="A22" s="97"/>
      <c r="B22" s="98">
        <v>42917</v>
      </c>
      <c r="C22" s="99">
        <v>2</v>
      </c>
      <c r="D22" s="97" t="s">
        <v>9</v>
      </c>
      <c r="E22" s="100" t="s">
        <v>10</v>
      </c>
      <c r="F22" s="100" t="s">
        <v>11</v>
      </c>
      <c r="G22" s="100" t="s">
        <v>201</v>
      </c>
      <c r="H22" s="101">
        <v>0.54166666666666663</v>
      </c>
      <c r="I22" s="101">
        <v>0.6875</v>
      </c>
      <c r="J22" s="103" t="s">
        <v>158</v>
      </c>
      <c r="K22" s="103" t="s">
        <v>167</v>
      </c>
    </row>
    <row r="23" spans="1:11" ht="18" customHeight="1" x14ac:dyDescent="0.25">
      <c r="A23" s="97"/>
      <c r="B23" s="98">
        <v>42917</v>
      </c>
      <c r="C23" s="99">
        <v>3</v>
      </c>
      <c r="D23" s="97" t="s">
        <v>9</v>
      </c>
      <c r="E23" s="100" t="s">
        <v>10</v>
      </c>
      <c r="F23" s="100" t="s">
        <v>11</v>
      </c>
      <c r="G23" s="100" t="s">
        <v>201</v>
      </c>
      <c r="H23" s="101">
        <v>0.70833333333333337</v>
      </c>
      <c r="I23" s="101">
        <v>0.85416666666666674</v>
      </c>
      <c r="J23" s="103" t="s">
        <v>156</v>
      </c>
      <c r="K23" s="103" t="s">
        <v>167</v>
      </c>
    </row>
    <row r="24" spans="1:11" ht="18" customHeight="1" x14ac:dyDescent="0.25">
      <c r="A24" s="97"/>
      <c r="B24" s="98">
        <v>42918</v>
      </c>
      <c r="C24" s="99">
        <v>1</v>
      </c>
      <c r="D24" s="97" t="s">
        <v>29</v>
      </c>
      <c r="E24" s="100" t="s">
        <v>10</v>
      </c>
      <c r="F24" s="100" t="s">
        <v>11</v>
      </c>
      <c r="G24" s="100" t="s">
        <v>201</v>
      </c>
      <c r="H24" s="101">
        <v>0.375</v>
      </c>
      <c r="I24" s="101">
        <v>0.52083333333333337</v>
      </c>
      <c r="J24" s="103" t="s">
        <v>158</v>
      </c>
      <c r="K24" s="103" t="s">
        <v>166</v>
      </c>
    </row>
    <row r="25" spans="1:11" ht="18" customHeight="1" x14ac:dyDescent="0.25">
      <c r="A25" s="97"/>
      <c r="B25" s="98">
        <v>42918</v>
      </c>
      <c r="C25" s="99">
        <v>2</v>
      </c>
      <c r="D25" s="97" t="s">
        <v>29</v>
      </c>
      <c r="E25" s="100" t="s">
        <v>10</v>
      </c>
      <c r="F25" s="100" t="s">
        <v>11</v>
      </c>
      <c r="G25" s="100" t="s">
        <v>201</v>
      </c>
      <c r="H25" s="101">
        <v>0.54166666666666663</v>
      </c>
      <c r="I25" s="101">
        <v>0.6875</v>
      </c>
      <c r="J25" s="103" t="s">
        <v>167</v>
      </c>
      <c r="K25" s="103" t="s">
        <v>166</v>
      </c>
    </row>
    <row r="26" spans="1:11" ht="18" customHeight="1" x14ac:dyDescent="0.25">
      <c r="A26" s="97"/>
      <c r="B26" s="98">
        <v>42918</v>
      </c>
      <c r="C26" s="99">
        <v>3</v>
      </c>
      <c r="D26" s="97" t="s">
        <v>29</v>
      </c>
      <c r="E26" s="100" t="s">
        <v>10</v>
      </c>
      <c r="F26" s="100" t="s">
        <v>11</v>
      </c>
      <c r="G26" s="100" t="s">
        <v>201</v>
      </c>
      <c r="H26" s="101">
        <v>0.70833333333333337</v>
      </c>
      <c r="I26" s="101">
        <v>0.85416666666666674</v>
      </c>
      <c r="J26" s="103" t="s">
        <v>156</v>
      </c>
      <c r="K26" s="103" t="s">
        <v>158</v>
      </c>
    </row>
    <row r="27" spans="1:11" ht="29.25" customHeight="1" x14ac:dyDescent="0.25">
      <c r="A27" s="208" t="s">
        <v>169</v>
      </c>
      <c r="B27" s="209"/>
      <c r="C27" s="209"/>
      <c r="D27" s="209"/>
      <c r="E27" s="209"/>
      <c r="F27" s="209"/>
      <c r="G27" s="209"/>
      <c r="H27" s="209"/>
      <c r="I27" s="209"/>
      <c r="J27" s="209"/>
      <c r="K27" s="210"/>
    </row>
    <row r="28" spans="1:11" ht="20.100000000000001" customHeight="1" x14ac:dyDescent="0.25">
      <c r="A28" s="106"/>
      <c r="B28" s="107">
        <v>42980</v>
      </c>
      <c r="C28" s="108">
        <v>2</v>
      </c>
      <c r="D28" s="106" t="s">
        <v>9</v>
      </c>
      <c r="E28" s="109" t="s">
        <v>10</v>
      </c>
      <c r="F28" s="109" t="s">
        <v>11</v>
      </c>
      <c r="G28" s="109" t="s">
        <v>250</v>
      </c>
      <c r="H28" s="110">
        <v>0.4375</v>
      </c>
      <c r="I28" s="110">
        <v>0.77083333333333337</v>
      </c>
      <c r="J28" s="111" t="s">
        <v>183</v>
      </c>
      <c r="K28" s="111" t="s">
        <v>182</v>
      </c>
    </row>
    <row r="29" spans="1:11" ht="20.100000000000001" customHeight="1" x14ac:dyDescent="0.25">
      <c r="A29" s="106"/>
      <c r="B29" s="107">
        <v>42980</v>
      </c>
      <c r="C29" s="108">
        <v>2</v>
      </c>
      <c r="D29" s="106" t="s">
        <v>9</v>
      </c>
      <c r="E29" s="109" t="s">
        <v>10</v>
      </c>
      <c r="F29" s="109" t="s">
        <v>20</v>
      </c>
      <c r="G29" s="109" t="s">
        <v>249</v>
      </c>
      <c r="H29" s="110">
        <v>0.41666666666666669</v>
      </c>
      <c r="I29" s="110">
        <v>0.6875</v>
      </c>
      <c r="J29" s="111" t="s">
        <v>183</v>
      </c>
      <c r="K29" s="111" t="s">
        <v>182</v>
      </c>
    </row>
    <row r="30" spans="1:11" ht="20.100000000000001" customHeight="1" x14ac:dyDescent="0.25">
      <c r="A30" s="112"/>
      <c r="B30" s="113">
        <v>42980</v>
      </c>
      <c r="C30" s="114">
        <v>3</v>
      </c>
      <c r="D30" s="112" t="s">
        <v>9</v>
      </c>
      <c r="E30" s="22" t="s">
        <v>10</v>
      </c>
      <c r="F30" s="22" t="s">
        <v>20</v>
      </c>
      <c r="G30" s="115" t="s">
        <v>206</v>
      </c>
      <c r="H30" s="116">
        <v>0.6875</v>
      </c>
      <c r="I30" s="116">
        <v>0.83333333333333337</v>
      </c>
      <c r="J30" s="117"/>
      <c r="K30" s="117"/>
    </row>
    <row r="31" spans="1:11" ht="20.100000000000001" customHeight="1" x14ac:dyDescent="0.25">
      <c r="A31" s="106"/>
      <c r="B31" s="107">
        <v>42980</v>
      </c>
      <c r="C31" s="108">
        <v>2</v>
      </c>
      <c r="D31" s="106" t="s">
        <v>9</v>
      </c>
      <c r="E31" s="109" t="s">
        <v>27</v>
      </c>
      <c r="F31" s="109" t="s">
        <v>28</v>
      </c>
      <c r="G31" s="109" t="s">
        <v>251</v>
      </c>
      <c r="H31" s="110">
        <v>0.4375</v>
      </c>
      <c r="I31" s="110">
        <v>0.77083333333333337</v>
      </c>
      <c r="J31" s="111" t="s">
        <v>183</v>
      </c>
      <c r="K31" s="111" t="s">
        <v>182</v>
      </c>
    </row>
    <row r="32" spans="1:11" ht="20.100000000000001" customHeight="1" x14ac:dyDescent="0.25">
      <c r="A32" s="106"/>
      <c r="B32" s="107">
        <v>42980</v>
      </c>
      <c r="C32" s="108">
        <v>2</v>
      </c>
      <c r="D32" s="106" t="s">
        <v>9</v>
      </c>
      <c r="E32" s="109" t="s">
        <v>27</v>
      </c>
      <c r="F32" s="109" t="s">
        <v>43</v>
      </c>
      <c r="G32" s="109" t="s">
        <v>251</v>
      </c>
      <c r="H32" s="110">
        <v>0.4375</v>
      </c>
      <c r="I32" s="110">
        <v>0.77083333333333337</v>
      </c>
      <c r="J32" s="111" t="s">
        <v>183</v>
      </c>
      <c r="K32" s="111" t="s">
        <v>182</v>
      </c>
    </row>
    <row r="33" spans="1:11" ht="20.100000000000001" customHeight="1" x14ac:dyDescent="0.25">
      <c r="A33" s="106"/>
      <c r="B33" s="107">
        <v>42981</v>
      </c>
      <c r="C33" s="108">
        <v>2</v>
      </c>
      <c r="D33" s="106" t="s">
        <v>29</v>
      </c>
      <c r="E33" s="109" t="s">
        <v>10</v>
      </c>
      <c r="F33" s="109" t="s">
        <v>11</v>
      </c>
      <c r="G33" s="109" t="s">
        <v>252</v>
      </c>
      <c r="H33" s="110">
        <v>0.4375</v>
      </c>
      <c r="I33" s="110">
        <v>0.77083333333333337</v>
      </c>
      <c r="J33" s="111" t="s">
        <v>185</v>
      </c>
      <c r="K33" s="111" t="s">
        <v>184</v>
      </c>
    </row>
    <row r="34" spans="1:11" ht="20.100000000000001" customHeight="1" x14ac:dyDescent="0.25">
      <c r="A34" s="106"/>
      <c r="B34" s="107">
        <v>42981</v>
      </c>
      <c r="C34" s="108">
        <v>2</v>
      </c>
      <c r="D34" s="106" t="s">
        <v>29</v>
      </c>
      <c r="E34" s="109" t="s">
        <v>10</v>
      </c>
      <c r="F34" s="109" t="s">
        <v>20</v>
      </c>
      <c r="G34" s="109" t="s">
        <v>253</v>
      </c>
      <c r="H34" s="110">
        <v>0.41666666666666669</v>
      </c>
      <c r="I34" s="110">
        <v>0.6875</v>
      </c>
      <c r="J34" s="111" t="s">
        <v>185</v>
      </c>
      <c r="K34" s="111" t="s">
        <v>184</v>
      </c>
    </row>
    <row r="35" spans="1:11" ht="20.100000000000001" customHeight="1" x14ac:dyDescent="0.25">
      <c r="A35" s="112"/>
      <c r="B35" s="113">
        <v>42981</v>
      </c>
      <c r="C35" s="114">
        <v>3</v>
      </c>
      <c r="D35" s="112" t="s">
        <v>29</v>
      </c>
      <c r="E35" s="22" t="s">
        <v>10</v>
      </c>
      <c r="F35" s="22" t="s">
        <v>20</v>
      </c>
      <c r="G35" s="22" t="s">
        <v>206</v>
      </c>
      <c r="H35" s="116">
        <v>0.6875</v>
      </c>
      <c r="I35" s="116">
        <v>0.83333333333333337</v>
      </c>
      <c r="J35" s="117"/>
      <c r="K35" s="117"/>
    </row>
    <row r="36" spans="1:11" ht="20.100000000000001" customHeight="1" x14ac:dyDescent="0.25">
      <c r="A36" s="106"/>
      <c r="B36" s="107">
        <v>42981</v>
      </c>
      <c r="C36" s="108">
        <v>2</v>
      </c>
      <c r="D36" s="106" t="s">
        <v>29</v>
      </c>
      <c r="E36" s="109" t="s">
        <v>27</v>
      </c>
      <c r="F36" s="109" t="s">
        <v>28</v>
      </c>
      <c r="G36" s="109" t="s">
        <v>254</v>
      </c>
      <c r="H36" s="110">
        <v>0.4375</v>
      </c>
      <c r="I36" s="110">
        <v>0.77083333333333337</v>
      </c>
      <c r="J36" s="111" t="s">
        <v>185</v>
      </c>
      <c r="K36" s="111" t="s">
        <v>184</v>
      </c>
    </row>
    <row r="37" spans="1:11" ht="20.100000000000001" customHeight="1" x14ac:dyDescent="0.25">
      <c r="A37" s="106"/>
      <c r="B37" s="107">
        <v>42981</v>
      </c>
      <c r="C37" s="108">
        <v>2</v>
      </c>
      <c r="D37" s="106" t="s">
        <v>29</v>
      </c>
      <c r="E37" s="109" t="s">
        <v>27</v>
      </c>
      <c r="F37" s="109" t="s">
        <v>43</v>
      </c>
      <c r="G37" s="109" t="s">
        <v>254</v>
      </c>
      <c r="H37" s="110">
        <v>0.4375</v>
      </c>
      <c r="I37" s="110">
        <v>0.77083333333333337</v>
      </c>
      <c r="J37" s="111" t="s">
        <v>185</v>
      </c>
      <c r="K37" s="111" t="s">
        <v>184</v>
      </c>
    </row>
    <row r="38" spans="1:11" ht="20.100000000000001" customHeight="1" x14ac:dyDescent="0.25">
      <c r="A38" s="112"/>
      <c r="B38" s="113">
        <v>42982</v>
      </c>
      <c r="C38" s="114">
        <v>2</v>
      </c>
      <c r="D38" s="112" t="s">
        <v>36</v>
      </c>
      <c r="E38" s="22" t="s">
        <v>10</v>
      </c>
      <c r="F38" s="22" t="s">
        <v>11</v>
      </c>
      <c r="G38" s="22" t="s">
        <v>206</v>
      </c>
      <c r="H38" s="116">
        <v>0.4375</v>
      </c>
      <c r="I38" s="116">
        <v>0.58333333333333337</v>
      </c>
      <c r="J38" s="117"/>
      <c r="K38" s="117"/>
    </row>
    <row r="39" spans="1:11" ht="20.100000000000001" customHeight="1" x14ac:dyDescent="0.25">
      <c r="A39" s="112"/>
      <c r="B39" s="113">
        <v>42982</v>
      </c>
      <c r="C39" s="114">
        <v>2</v>
      </c>
      <c r="D39" s="112" t="s">
        <v>36</v>
      </c>
      <c r="E39" s="22" t="s">
        <v>10</v>
      </c>
      <c r="F39" s="22" t="s">
        <v>11</v>
      </c>
      <c r="G39" s="22" t="s">
        <v>206</v>
      </c>
      <c r="H39" s="116">
        <v>0.60416666666666663</v>
      </c>
      <c r="I39" s="116">
        <v>0.75</v>
      </c>
      <c r="J39" s="117"/>
      <c r="K39" s="117"/>
    </row>
    <row r="40" spans="1:11" ht="20.100000000000001" customHeight="1" x14ac:dyDescent="0.25">
      <c r="A40" s="112"/>
      <c r="B40" s="113">
        <v>42982</v>
      </c>
      <c r="C40" s="114">
        <v>2</v>
      </c>
      <c r="D40" s="112" t="s">
        <v>36</v>
      </c>
      <c r="E40" s="22" t="s">
        <v>10</v>
      </c>
      <c r="F40" s="22" t="s">
        <v>20</v>
      </c>
      <c r="G40" s="22" t="s">
        <v>206</v>
      </c>
      <c r="H40" s="116">
        <v>0.4375</v>
      </c>
      <c r="I40" s="116">
        <v>0.58333333333333337</v>
      </c>
      <c r="J40" s="117"/>
      <c r="K40" s="117"/>
    </row>
    <row r="41" spans="1:11" ht="20.100000000000001" customHeight="1" x14ac:dyDescent="0.25">
      <c r="A41" s="112"/>
      <c r="B41" s="113">
        <v>42982</v>
      </c>
      <c r="C41" s="114">
        <v>2</v>
      </c>
      <c r="D41" s="112" t="s">
        <v>36</v>
      </c>
      <c r="E41" s="22" t="s">
        <v>10</v>
      </c>
      <c r="F41" s="22" t="s">
        <v>20</v>
      </c>
      <c r="G41" s="22" t="s">
        <v>206</v>
      </c>
      <c r="H41" s="116">
        <v>0.60416666666666663</v>
      </c>
      <c r="I41" s="116">
        <v>0.75</v>
      </c>
      <c r="J41" s="117"/>
      <c r="K41" s="117"/>
    </row>
    <row r="42" spans="1:11" ht="20.100000000000001" customHeight="1" x14ac:dyDescent="0.25">
      <c r="A42" s="160"/>
      <c r="B42" s="161">
        <v>42982</v>
      </c>
      <c r="C42" s="162">
        <v>2</v>
      </c>
      <c r="D42" s="160" t="s">
        <v>36</v>
      </c>
      <c r="E42" s="163" t="s">
        <v>27</v>
      </c>
      <c r="F42" s="163" t="s">
        <v>28</v>
      </c>
      <c r="G42" s="163" t="s">
        <v>188</v>
      </c>
      <c r="H42" s="164">
        <v>0.4375</v>
      </c>
      <c r="I42" s="164">
        <v>0.58333333333333337</v>
      </c>
      <c r="J42" s="165" t="s">
        <v>185</v>
      </c>
      <c r="K42" s="165" t="s">
        <v>184</v>
      </c>
    </row>
    <row r="43" spans="1:11" ht="20.100000000000001" customHeight="1" x14ac:dyDescent="0.25">
      <c r="A43" s="160"/>
      <c r="B43" s="161">
        <v>42982</v>
      </c>
      <c r="C43" s="162">
        <v>2</v>
      </c>
      <c r="D43" s="160" t="s">
        <v>36</v>
      </c>
      <c r="E43" s="163" t="s">
        <v>27</v>
      </c>
      <c r="F43" s="163" t="s">
        <v>28</v>
      </c>
      <c r="G43" s="163" t="s">
        <v>189</v>
      </c>
      <c r="H43" s="164">
        <v>0.60416666666666663</v>
      </c>
      <c r="I43" s="164">
        <v>0.75</v>
      </c>
      <c r="J43" s="165" t="s">
        <v>183</v>
      </c>
      <c r="K43" s="165" t="s">
        <v>182</v>
      </c>
    </row>
    <row r="44" spans="1:11" s="124" customFormat="1" ht="20.100000000000001" customHeight="1" x14ac:dyDescent="0.25">
      <c r="A44" s="184"/>
      <c r="B44" s="185">
        <v>42987</v>
      </c>
      <c r="C44" s="186">
        <v>2</v>
      </c>
      <c r="D44" s="184" t="s">
        <v>9</v>
      </c>
      <c r="E44" s="187" t="s">
        <v>10</v>
      </c>
      <c r="F44" s="187" t="s">
        <v>11</v>
      </c>
      <c r="G44" s="187" t="s">
        <v>255</v>
      </c>
      <c r="H44" s="188">
        <v>0.4375</v>
      </c>
      <c r="I44" s="188">
        <v>0.77083333333333337</v>
      </c>
      <c r="J44" s="189" t="s">
        <v>186</v>
      </c>
      <c r="K44" s="189" t="s">
        <v>187</v>
      </c>
    </row>
    <row r="45" spans="1:11" s="124" customFormat="1" ht="20.100000000000001" customHeight="1" x14ac:dyDescent="0.25">
      <c r="A45" s="184"/>
      <c r="B45" s="185">
        <v>42987</v>
      </c>
      <c r="C45" s="186">
        <v>2</v>
      </c>
      <c r="D45" s="184" t="s">
        <v>9</v>
      </c>
      <c r="E45" s="187" t="s">
        <v>10</v>
      </c>
      <c r="F45" s="187" t="s">
        <v>20</v>
      </c>
      <c r="G45" s="187" t="s">
        <v>256</v>
      </c>
      <c r="H45" s="188">
        <v>0.41666666666666669</v>
      </c>
      <c r="I45" s="188">
        <v>0.6875</v>
      </c>
      <c r="J45" s="189" t="s">
        <v>186</v>
      </c>
      <c r="K45" s="189" t="s">
        <v>187</v>
      </c>
    </row>
    <row r="46" spans="1:11" s="124" customFormat="1" ht="20.100000000000001" customHeight="1" x14ac:dyDescent="0.25">
      <c r="A46" s="184"/>
      <c r="B46" s="185">
        <v>42987</v>
      </c>
      <c r="C46" s="186">
        <v>2</v>
      </c>
      <c r="D46" s="184" t="s">
        <v>9</v>
      </c>
      <c r="E46" s="187" t="s">
        <v>27</v>
      </c>
      <c r="F46" s="187" t="s">
        <v>28</v>
      </c>
      <c r="G46" s="187" t="s">
        <v>257</v>
      </c>
      <c r="H46" s="188">
        <v>0.4375</v>
      </c>
      <c r="I46" s="188">
        <v>0.77083333333333337</v>
      </c>
      <c r="J46" s="189" t="s">
        <v>186</v>
      </c>
      <c r="K46" s="189" t="s">
        <v>187</v>
      </c>
    </row>
    <row r="47" spans="1:11" s="124" customFormat="1" ht="20.100000000000001" customHeight="1" x14ac:dyDescent="0.25">
      <c r="A47" s="184"/>
      <c r="B47" s="185">
        <v>42987</v>
      </c>
      <c r="C47" s="186">
        <v>2</v>
      </c>
      <c r="D47" s="184" t="s">
        <v>9</v>
      </c>
      <c r="E47" s="187" t="s">
        <v>27</v>
      </c>
      <c r="F47" s="187" t="s">
        <v>43</v>
      </c>
      <c r="G47" s="187" t="s">
        <v>256</v>
      </c>
      <c r="H47" s="188">
        <v>0.4375</v>
      </c>
      <c r="I47" s="188">
        <v>0.70833333333333337</v>
      </c>
      <c r="J47" s="189" t="s">
        <v>186</v>
      </c>
      <c r="K47" s="189" t="s">
        <v>187</v>
      </c>
    </row>
    <row r="48" spans="1:11" ht="20.100000000000001" customHeight="1" x14ac:dyDescent="0.25">
      <c r="A48" s="112"/>
      <c r="B48" s="113">
        <v>42988</v>
      </c>
      <c r="C48" s="114">
        <v>1</v>
      </c>
      <c r="D48" s="112" t="s">
        <v>29</v>
      </c>
      <c r="E48" s="22" t="s">
        <v>10</v>
      </c>
      <c r="F48" s="22" t="s">
        <v>11</v>
      </c>
      <c r="G48" s="22" t="s">
        <v>206</v>
      </c>
      <c r="H48" s="116">
        <v>0.4375</v>
      </c>
      <c r="I48" s="116">
        <v>0.58333333333333337</v>
      </c>
      <c r="J48" s="117"/>
      <c r="K48" s="117"/>
    </row>
    <row r="49" spans="1:11" ht="20.100000000000001" customHeight="1" x14ac:dyDescent="0.25">
      <c r="A49" s="112"/>
      <c r="B49" s="113">
        <v>42988</v>
      </c>
      <c r="C49" s="114">
        <v>2</v>
      </c>
      <c r="D49" s="112" t="s">
        <v>29</v>
      </c>
      <c r="E49" s="22" t="s">
        <v>10</v>
      </c>
      <c r="F49" s="22" t="s">
        <v>11</v>
      </c>
      <c r="G49" s="22" t="s">
        <v>206</v>
      </c>
      <c r="H49" s="116">
        <v>0.60416666666666663</v>
      </c>
      <c r="I49" s="116">
        <v>0.75</v>
      </c>
      <c r="J49" s="117"/>
      <c r="K49" s="117"/>
    </row>
    <row r="50" spans="1:11" s="124" customFormat="1" ht="20.100000000000001" customHeight="1" x14ac:dyDescent="0.25">
      <c r="A50" s="166"/>
      <c r="B50" s="167">
        <v>42988</v>
      </c>
      <c r="C50" s="168">
        <v>2</v>
      </c>
      <c r="D50" s="166" t="s">
        <v>29</v>
      </c>
      <c r="E50" s="169" t="s">
        <v>27</v>
      </c>
      <c r="F50" s="169" t="s">
        <v>28</v>
      </c>
      <c r="G50" s="169" t="s">
        <v>190</v>
      </c>
      <c r="H50" s="170">
        <v>0.5</v>
      </c>
      <c r="I50" s="170">
        <v>0.66666666666666663</v>
      </c>
      <c r="J50" s="171" t="s">
        <v>186</v>
      </c>
      <c r="K50" s="171" t="s">
        <v>187</v>
      </c>
    </row>
    <row r="51" spans="1:11" s="124" customFormat="1" ht="20.100000000000001" customHeight="1" x14ac:dyDescent="0.25">
      <c r="A51" s="118"/>
      <c r="B51" s="119">
        <v>42994</v>
      </c>
      <c r="C51" s="120">
        <v>1</v>
      </c>
      <c r="D51" s="118" t="s">
        <v>9</v>
      </c>
      <c r="E51" s="121" t="s">
        <v>10</v>
      </c>
      <c r="F51" s="121" t="s">
        <v>11</v>
      </c>
      <c r="G51" s="121" t="s">
        <v>191</v>
      </c>
      <c r="H51" s="122">
        <v>0.5</v>
      </c>
      <c r="I51" s="122">
        <v>0.66666666666666663</v>
      </c>
      <c r="J51" s="123" t="s">
        <v>156</v>
      </c>
      <c r="K51" s="123" t="s">
        <v>158</v>
      </c>
    </row>
    <row r="52" spans="1:11" ht="19.5" customHeight="1" x14ac:dyDescent="0.25">
      <c r="A52" s="102"/>
      <c r="B52" s="193" t="s">
        <v>192</v>
      </c>
      <c r="C52" s="194"/>
      <c r="D52" s="195"/>
      <c r="E52" s="199" t="s">
        <v>157</v>
      </c>
      <c r="F52" s="200"/>
      <c r="G52" s="196" t="s">
        <v>193</v>
      </c>
      <c r="H52" s="197"/>
      <c r="I52" s="197"/>
      <c r="J52" s="197"/>
      <c r="K52" s="198"/>
    </row>
  </sheetData>
  <mergeCells count="20">
    <mergeCell ref="B52:D52"/>
    <mergeCell ref="E52:F52"/>
    <mergeCell ref="G52:K52"/>
    <mergeCell ref="A27:K27"/>
    <mergeCell ref="A1:K1"/>
    <mergeCell ref="J18:K18"/>
    <mergeCell ref="J19:K19"/>
    <mergeCell ref="B20:D20"/>
    <mergeCell ref="G20:K20"/>
    <mergeCell ref="E20:F20"/>
    <mergeCell ref="B7:D7"/>
    <mergeCell ref="E7:F7"/>
    <mergeCell ref="G7:K7"/>
    <mergeCell ref="B6:D6"/>
    <mergeCell ref="E6:F6"/>
    <mergeCell ref="G6:K6"/>
    <mergeCell ref="B15:D15"/>
    <mergeCell ref="J16:K17"/>
    <mergeCell ref="E15:F15"/>
    <mergeCell ref="G15:K15"/>
  </mergeCells>
  <pageMargins left="0.45" right="0.45" top="0.75" bottom="0.5" header="0.3" footer="0.3"/>
  <pageSetup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sheetPr>
  <dimension ref="A1:A41"/>
  <sheetViews>
    <sheetView zoomScale="120" zoomScaleNormal="120" workbookViewId="0">
      <selection activeCell="A23" sqref="A23"/>
    </sheetView>
  </sheetViews>
  <sheetFormatPr defaultRowHeight="12.75" x14ac:dyDescent="0.2"/>
  <cols>
    <col min="1" max="1" width="110.140625" style="46" customWidth="1"/>
    <col min="2" max="256" width="9.140625" style="35"/>
    <col min="257" max="257" width="101.85546875" style="35" customWidth="1"/>
    <col min="258" max="512" width="9.140625" style="35"/>
    <col min="513" max="513" width="101.85546875" style="35" customWidth="1"/>
    <col min="514" max="768" width="9.140625" style="35"/>
    <col min="769" max="769" width="101.85546875" style="35" customWidth="1"/>
    <col min="770" max="1024" width="9.140625" style="35"/>
    <col min="1025" max="1025" width="101.85546875" style="35" customWidth="1"/>
    <col min="1026" max="1280" width="9.140625" style="35"/>
    <col min="1281" max="1281" width="101.85546875" style="35" customWidth="1"/>
    <col min="1282" max="1536" width="9.140625" style="35"/>
    <col min="1537" max="1537" width="101.85546875" style="35" customWidth="1"/>
    <col min="1538" max="1792" width="9.140625" style="35"/>
    <col min="1793" max="1793" width="101.85546875" style="35" customWidth="1"/>
    <col min="1794" max="2048" width="9.140625" style="35"/>
    <col min="2049" max="2049" width="101.85546875" style="35" customWidth="1"/>
    <col min="2050" max="2304" width="9.140625" style="35"/>
    <col min="2305" max="2305" width="101.85546875" style="35" customWidth="1"/>
    <col min="2306" max="2560" width="9.140625" style="35"/>
    <col min="2561" max="2561" width="101.85546875" style="35" customWidth="1"/>
    <col min="2562" max="2816" width="9.140625" style="35"/>
    <col min="2817" max="2817" width="101.85546875" style="35" customWidth="1"/>
    <col min="2818" max="3072" width="9.140625" style="35"/>
    <col min="3073" max="3073" width="101.85546875" style="35" customWidth="1"/>
    <col min="3074" max="3328" width="9.140625" style="35"/>
    <col min="3329" max="3329" width="101.85546875" style="35" customWidth="1"/>
    <col min="3330" max="3584" width="9.140625" style="35"/>
    <col min="3585" max="3585" width="101.85546875" style="35" customWidth="1"/>
    <col min="3586" max="3840" width="9.140625" style="35"/>
    <col min="3841" max="3841" width="101.85546875" style="35" customWidth="1"/>
    <col min="3842" max="4096" width="9.140625" style="35"/>
    <col min="4097" max="4097" width="101.85546875" style="35" customWidth="1"/>
    <col min="4098" max="4352" width="9.140625" style="35"/>
    <col min="4353" max="4353" width="101.85546875" style="35" customWidth="1"/>
    <col min="4354" max="4608" width="9.140625" style="35"/>
    <col min="4609" max="4609" width="101.85546875" style="35" customWidth="1"/>
    <col min="4610" max="4864" width="9.140625" style="35"/>
    <col min="4865" max="4865" width="101.85546875" style="35" customWidth="1"/>
    <col min="4866" max="5120" width="9.140625" style="35"/>
    <col min="5121" max="5121" width="101.85546875" style="35" customWidth="1"/>
    <col min="5122" max="5376" width="9.140625" style="35"/>
    <col min="5377" max="5377" width="101.85546875" style="35" customWidth="1"/>
    <col min="5378" max="5632" width="9.140625" style="35"/>
    <col min="5633" max="5633" width="101.85546875" style="35" customWidth="1"/>
    <col min="5634" max="5888" width="9.140625" style="35"/>
    <col min="5889" max="5889" width="101.85546875" style="35" customWidth="1"/>
    <col min="5890" max="6144" width="9.140625" style="35"/>
    <col min="6145" max="6145" width="101.85546875" style="35" customWidth="1"/>
    <col min="6146" max="6400" width="9.140625" style="35"/>
    <col min="6401" max="6401" width="101.85546875" style="35" customWidth="1"/>
    <col min="6402" max="6656" width="9.140625" style="35"/>
    <col min="6657" max="6657" width="101.85546875" style="35" customWidth="1"/>
    <col min="6658" max="6912" width="9.140625" style="35"/>
    <col min="6913" max="6913" width="101.85546875" style="35" customWidth="1"/>
    <col min="6914" max="7168" width="9.140625" style="35"/>
    <col min="7169" max="7169" width="101.85546875" style="35" customWidth="1"/>
    <col min="7170" max="7424" width="9.140625" style="35"/>
    <col min="7425" max="7425" width="101.85546875" style="35" customWidth="1"/>
    <col min="7426" max="7680" width="9.140625" style="35"/>
    <col min="7681" max="7681" width="101.85546875" style="35" customWidth="1"/>
    <col min="7682" max="7936" width="9.140625" style="35"/>
    <col min="7937" max="7937" width="101.85546875" style="35" customWidth="1"/>
    <col min="7938" max="8192" width="9.140625" style="35"/>
    <col min="8193" max="8193" width="101.85546875" style="35" customWidth="1"/>
    <col min="8194" max="8448" width="9.140625" style="35"/>
    <col min="8449" max="8449" width="101.85546875" style="35" customWidth="1"/>
    <col min="8450" max="8704" width="9.140625" style="35"/>
    <col min="8705" max="8705" width="101.85546875" style="35" customWidth="1"/>
    <col min="8706" max="8960" width="9.140625" style="35"/>
    <col min="8961" max="8961" width="101.85546875" style="35" customWidth="1"/>
    <col min="8962" max="9216" width="9.140625" style="35"/>
    <col min="9217" max="9217" width="101.85546875" style="35" customWidth="1"/>
    <col min="9218" max="9472" width="9.140625" style="35"/>
    <col min="9473" max="9473" width="101.85546875" style="35" customWidth="1"/>
    <col min="9474" max="9728" width="9.140625" style="35"/>
    <col min="9729" max="9729" width="101.85546875" style="35" customWidth="1"/>
    <col min="9730" max="9984" width="9.140625" style="35"/>
    <col min="9985" max="9985" width="101.85546875" style="35" customWidth="1"/>
    <col min="9986" max="10240" width="9.140625" style="35"/>
    <col min="10241" max="10241" width="101.85546875" style="35" customWidth="1"/>
    <col min="10242" max="10496" width="9.140625" style="35"/>
    <col min="10497" max="10497" width="101.85546875" style="35" customWidth="1"/>
    <col min="10498" max="10752" width="9.140625" style="35"/>
    <col min="10753" max="10753" width="101.85546875" style="35" customWidth="1"/>
    <col min="10754" max="11008" width="9.140625" style="35"/>
    <col min="11009" max="11009" width="101.85546875" style="35" customWidth="1"/>
    <col min="11010" max="11264" width="9.140625" style="35"/>
    <col min="11265" max="11265" width="101.85546875" style="35" customWidth="1"/>
    <col min="11266" max="11520" width="9.140625" style="35"/>
    <col min="11521" max="11521" width="101.85546875" style="35" customWidth="1"/>
    <col min="11522" max="11776" width="9.140625" style="35"/>
    <col min="11777" max="11777" width="101.85546875" style="35" customWidth="1"/>
    <col min="11778" max="12032" width="9.140625" style="35"/>
    <col min="12033" max="12033" width="101.85546875" style="35" customWidth="1"/>
    <col min="12034" max="12288" width="9.140625" style="35"/>
    <col min="12289" max="12289" width="101.85546875" style="35" customWidth="1"/>
    <col min="12290" max="12544" width="9.140625" style="35"/>
    <col min="12545" max="12545" width="101.85546875" style="35" customWidth="1"/>
    <col min="12546" max="12800" width="9.140625" style="35"/>
    <col min="12801" max="12801" width="101.85546875" style="35" customWidth="1"/>
    <col min="12802" max="13056" width="9.140625" style="35"/>
    <col min="13057" max="13057" width="101.85546875" style="35" customWidth="1"/>
    <col min="13058" max="13312" width="9.140625" style="35"/>
    <col min="13313" max="13313" width="101.85546875" style="35" customWidth="1"/>
    <col min="13314" max="13568" width="9.140625" style="35"/>
    <col min="13569" max="13569" width="101.85546875" style="35" customWidth="1"/>
    <col min="13570" max="13824" width="9.140625" style="35"/>
    <col min="13825" max="13825" width="101.85546875" style="35" customWidth="1"/>
    <col min="13826" max="14080" width="9.140625" style="35"/>
    <col min="14081" max="14081" width="101.85546875" style="35" customWidth="1"/>
    <col min="14082" max="14336" width="9.140625" style="35"/>
    <col min="14337" max="14337" width="101.85546875" style="35" customWidth="1"/>
    <col min="14338" max="14592" width="9.140625" style="35"/>
    <col min="14593" max="14593" width="101.85546875" style="35" customWidth="1"/>
    <col min="14594" max="14848" width="9.140625" style="35"/>
    <col min="14849" max="14849" width="101.85546875" style="35" customWidth="1"/>
    <col min="14850" max="15104" width="9.140625" style="35"/>
    <col min="15105" max="15105" width="101.85546875" style="35" customWidth="1"/>
    <col min="15106" max="15360" width="9.140625" style="35"/>
    <col min="15361" max="15361" width="101.85546875" style="35" customWidth="1"/>
    <col min="15362" max="15616" width="9.140625" style="35"/>
    <col min="15617" max="15617" width="101.85546875" style="35" customWidth="1"/>
    <col min="15618" max="15872" width="9.140625" style="35"/>
    <col min="15873" max="15873" width="101.85546875" style="35" customWidth="1"/>
    <col min="15874" max="16128" width="9.140625" style="35"/>
    <col min="16129" max="16129" width="101.85546875" style="35" customWidth="1"/>
    <col min="16130" max="16384" width="9.140625" style="35"/>
  </cols>
  <sheetData>
    <row r="1" spans="1:1" ht="19.5" customHeight="1" x14ac:dyDescent="0.3">
      <c r="A1" s="34" t="s">
        <v>69</v>
      </c>
    </row>
    <row r="2" spans="1:1" ht="12.75" customHeight="1" thickBot="1" x14ac:dyDescent="0.4">
      <c r="A2" s="36"/>
    </row>
    <row r="3" spans="1:1" ht="27.75" customHeight="1" x14ac:dyDescent="0.2">
      <c r="A3" s="37" t="s">
        <v>70</v>
      </c>
    </row>
    <row r="4" spans="1:1" ht="10.5" customHeight="1" x14ac:dyDescent="0.2">
      <c r="A4" s="38"/>
    </row>
    <row r="5" spans="1:1" ht="17.100000000000001" customHeight="1" x14ac:dyDescent="0.2">
      <c r="A5" s="39" t="s">
        <v>80</v>
      </c>
    </row>
    <row r="6" spans="1:1" ht="17.100000000000001" customHeight="1" x14ac:dyDescent="0.2">
      <c r="A6" s="40" t="s">
        <v>81</v>
      </c>
    </row>
    <row r="7" spans="1:1" ht="17.100000000000001" customHeight="1" x14ac:dyDescent="0.2">
      <c r="A7" s="40" t="s">
        <v>71</v>
      </c>
    </row>
    <row r="8" spans="1:1" ht="17.100000000000001" customHeight="1" x14ac:dyDescent="0.2">
      <c r="A8" s="40" t="s">
        <v>153</v>
      </c>
    </row>
    <row r="9" spans="1:1" ht="17.100000000000001" customHeight="1" x14ac:dyDescent="0.2">
      <c r="A9" s="40" t="s">
        <v>72</v>
      </c>
    </row>
    <row r="10" spans="1:1" ht="17.100000000000001" customHeight="1" x14ac:dyDescent="0.2">
      <c r="A10" s="40"/>
    </row>
    <row r="11" spans="1:1" ht="17.100000000000001" customHeight="1" x14ac:dyDescent="0.2">
      <c r="A11" s="41" t="s">
        <v>73</v>
      </c>
    </row>
    <row r="12" spans="1:1" s="43" customFormat="1" ht="17.100000000000001" customHeight="1" x14ac:dyDescent="0.25">
      <c r="A12" s="42" t="s">
        <v>82</v>
      </c>
    </row>
    <row r="13" spans="1:1" s="43" customFormat="1" ht="17.100000000000001" customHeight="1" thickBot="1" x14ac:dyDescent="0.3">
      <c r="A13" s="42" t="s">
        <v>129</v>
      </c>
    </row>
    <row r="14" spans="1:1" s="44" customFormat="1" ht="22.5" customHeight="1" thickBot="1" x14ac:dyDescent="0.25">
      <c r="A14" s="172" t="s">
        <v>240</v>
      </c>
    </row>
    <row r="15" spans="1:1" ht="17.100000000000001" customHeight="1" x14ac:dyDescent="0.2">
      <c r="A15" s="76" t="s">
        <v>152</v>
      </c>
    </row>
    <row r="16" spans="1:1" ht="17.100000000000001" customHeight="1" x14ac:dyDescent="0.2">
      <c r="A16" s="40" t="s">
        <v>241</v>
      </c>
    </row>
    <row r="17" spans="1:1" ht="17.100000000000001" customHeight="1" x14ac:dyDescent="0.2">
      <c r="A17" s="40"/>
    </row>
    <row r="18" spans="1:1" s="43" customFormat="1" ht="17.100000000000001" customHeight="1" x14ac:dyDescent="0.25">
      <c r="A18" s="42"/>
    </row>
    <row r="19" spans="1:1" ht="17.100000000000001" customHeight="1" x14ac:dyDescent="0.2">
      <c r="A19" s="76" t="s">
        <v>154</v>
      </c>
    </row>
    <row r="20" spans="1:1" ht="17.100000000000001" customHeight="1" x14ac:dyDescent="0.2">
      <c r="A20" s="40" t="s">
        <v>242</v>
      </c>
    </row>
    <row r="21" spans="1:1" ht="17.100000000000001" customHeight="1" x14ac:dyDescent="0.2">
      <c r="A21" s="40"/>
    </row>
    <row r="22" spans="1:1" ht="17.100000000000001" customHeight="1" x14ac:dyDescent="0.2">
      <c r="A22" s="77"/>
    </row>
    <row r="23" spans="1:1" ht="22.5" customHeight="1" thickBot="1" x14ac:dyDescent="0.25">
      <c r="A23" s="55" t="s">
        <v>194</v>
      </c>
    </row>
    <row r="24" spans="1:1" s="44" customFormat="1" ht="17.100000000000001" customHeight="1" thickBot="1" x14ac:dyDescent="0.25">
      <c r="A24" s="47" t="s">
        <v>195</v>
      </c>
    </row>
    <row r="25" spans="1:1" s="44" customFormat="1" ht="17.100000000000001" customHeight="1" thickBot="1" x14ac:dyDescent="0.25">
      <c r="A25" s="47" t="s">
        <v>196</v>
      </c>
    </row>
    <row r="26" spans="1:1" ht="17.100000000000001" customHeight="1" thickBot="1" x14ac:dyDescent="0.25">
      <c r="A26" s="54"/>
    </row>
    <row r="27" spans="1:1" ht="17.100000000000001" customHeight="1" x14ac:dyDescent="0.2">
      <c r="A27" s="45" t="s">
        <v>74</v>
      </c>
    </row>
    <row r="28" spans="1:1" ht="17.100000000000001" customHeight="1" x14ac:dyDescent="0.2">
      <c r="A28" s="40"/>
    </row>
    <row r="29" spans="1:1" ht="17.100000000000001" customHeight="1" x14ac:dyDescent="0.2">
      <c r="A29" s="56" t="s">
        <v>75</v>
      </c>
    </row>
    <row r="30" spans="1:1" ht="17.100000000000001" customHeight="1" x14ac:dyDescent="0.2">
      <c r="A30" s="40" t="s">
        <v>197</v>
      </c>
    </row>
    <row r="31" spans="1:1" ht="17.100000000000001" customHeight="1" x14ac:dyDescent="0.2">
      <c r="A31" s="40" t="s">
        <v>76</v>
      </c>
    </row>
    <row r="32" spans="1:1" ht="17.100000000000001" customHeight="1" thickBot="1" x14ac:dyDescent="0.25">
      <c r="A32" s="40" t="s">
        <v>77</v>
      </c>
    </row>
    <row r="33" spans="1:1" s="44" customFormat="1" ht="17.100000000000001" customHeight="1" thickBot="1" x14ac:dyDescent="0.25">
      <c r="A33" s="47" t="s">
        <v>83</v>
      </c>
    </row>
    <row r="34" spans="1:1" ht="17.100000000000001" customHeight="1" x14ac:dyDescent="0.2">
      <c r="A34" s="40"/>
    </row>
    <row r="35" spans="1:1" ht="17.100000000000001" customHeight="1" x14ac:dyDescent="0.2">
      <c r="A35" s="56" t="s">
        <v>78</v>
      </c>
    </row>
    <row r="36" spans="1:1" ht="17.100000000000001" customHeight="1" x14ac:dyDescent="0.2">
      <c r="A36" s="40" t="s">
        <v>198</v>
      </c>
    </row>
    <row r="37" spans="1:1" ht="17.100000000000001" customHeight="1" x14ac:dyDescent="0.2">
      <c r="A37" s="40" t="s">
        <v>76</v>
      </c>
    </row>
    <row r="38" spans="1:1" ht="17.100000000000001" customHeight="1" thickBot="1" x14ac:dyDescent="0.25">
      <c r="A38" s="40" t="s">
        <v>79</v>
      </c>
    </row>
    <row r="39" spans="1:1" s="44" customFormat="1" ht="17.100000000000001" customHeight="1" thickBot="1" x14ac:dyDescent="0.25">
      <c r="A39" s="47" t="s">
        <v>84</v>
      </c>
    </row>
    <row r="40" spans="1:1" s="44" customFormat="1" ht="17.100000000000001" customHeight="1" thickBot="1" x14ac:dyDescent="0.25">
      <c r="A40" s="47" t="s">
        <v>85</v>
      </c>
    </row>
    <row r="41" spans="1:1" s="44" customFormat="1" ht="17.100000000000001" customHeight="1" thickBot="1" x14ac:dyDescent="0.25">
      <c r="A41" s="47" t="s">
        <v>130</v>
      </c>
    </row>
  </sheetData>
  <pageMargins left="0.45" right="0.45" top="0.75" bottom="0.75" header="0.3" footer="0.3"/>
  <pageSetup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39997558519241921"/>
  </sheetPr>
  <dimension ref="A1:S35"/>
  <sheetViews>
    <sheetView zoomScale="80" zoomScaleNormal="80" workbookViewId="0">
      <selection activeCell="L24" sqref="L24"/>
    </sheetView>
  </sheetViews>
  <sheetFormatPr defaultRowHeight="20.100000000000001" customHeight="1" x14ac:dyDescent="0.25"/>
  <cols>
    <col min="1" max="1" width="7" style="33" customWidth="1"/>
    <col min="2" max="2" width="19.7109375" style="26" customWidth="1"/>
    <col min="3" max="3" width="14.28515625" style="26" customWidth="1"/>
    <col min="4" max="4" width="6.5703125" style="26" customWidth="1"/>
    <col min="5" max="5" width="5.85546875" style="33" customWidth="1"/>
    <col min="6" max="6" width="14.5703125" style="26" customWidth="1"/>
    <col min="7" max="7" width="8.140625" style="26" customWidth="1"/>
    <col min="8" max="8" width="9" style="33" customWidth="1"/>
    <col min="9" max="9" width="8.42578125" style="26" customWidth="1"/>
    <col min="10" max="10" width="5" style="26" customWidth="1"/>
    <col min="11" max="11" width="9.28515625" style="26" customWidth="1"/>
    <col min="12" max="12" width="18.140625" style="26" bestFit="1" customWidth="1"/>
    <col min="13" max="13" width="14.5703125" style="26" customWidth="1"/>
    <col min="14" max="14" width="14" style="26" customWidth="1"/>
    <col min="15" max="15" width="6.85546875" style="26" customWidth="1"/>
    <col min="16" max="16" width="7.28515625" style="26" customWidth="1"/>
    <col min="17" max="17" width="7.85546875" style="26" customWidth="1"/>
    <col min="18" max="18" width="9.5703125" style="26" customWidth="1"/>
    <col min="19" max="19" width="9.140625" style="26"/>
    <col min="20" max="20" width="4" style="26" customWidth="1"/>
    <col min="21" max="255" width="9.140625" style="26"/>
    <col min="256" max="256" width="3.85546875" style="26" customWidth="1"/>
    <col min="257" max="257" width="12.140625" style="26" customWidth="1"/>
    <col min="258" max="258" width="12.5703125" style="26" customWidth="1"/>
    <col min="259" max="259" width="2.85546875" style="26" customWidth="1"/>
    <col min="260" max="260" width="3.85546875" style="26" customWidth="1"/>
    <col min="261" max="261" width="12.42578125" style="26" customWidth="1"/>
    <col min="262" max="262" width="12.140625" style="26" customWidth="1"/>
    <col min="263" max="263" width="3.85546875" style="26" customWidth="1"/>
    <col min="264" max="264" width="4" style="26" customWidth="1"/>
    <col min="265" max="265" width="12.140625" style="26" customWidth="1"/>
    <col min="266" max="266" width="11.85546875" style="26" customWidth="1"/>
    <col min="267" max="267" width="12.42578125" style="26" customWidth="1"/>
    <col min="268" max="268" width="8.42578125" style="26" customWidth="1"/>
    <col min="269" max="511" width="9.140625" style="26"/>
    <col min="512" max="512" width="3.85546875" style="26" customWidth="1"/>
    <col min="513" max="513" width="12.140625" style="26" customWidth="1"/>
    <col min="514" max="514" width="12.5703125" style="26" customWidth="1"/>
    <col min="515" max="515" width="2.85546875" style="26" customWidth="1"/>
    <col min="516" max="516" width="3.85546875" style="26" customWidth="1"/>
    <col min="517" max="517" width="12.42578125" style="26" customWidth="1"/>
    <col min="518" max="518" width="12.140625" style="26" customWidth="1"/>
    <col min="519" max="519" width="3.85546875" style="26" customWidth="1"/>
    <col min="520" max="520" width="4" style="26" customWidth="1"/>
    <col min="521" max="521" width="12.140625" style="26" customWidth="1"/>
    <col min="522" max="522" width="11.85546875" style="26" customWidth="1"/>
    <col min="523" max="523" width="12.42578125" style="26" customWidth="1"/>
    <col min="524" max="524" width="8.42578125" style="26" customWidth="1"/>
    <col min="525" max="767" width="9.140625" style="26"/>
    <col min="768" max="768" width="3.85546875" style="26" customWidth="1"/>
    <col min="769" max="769" width="12.140625" style="26" customWidth="1"/>
    <col min="770" max="770" width="12.5703125" style="26" customWidth="1"/>
    <col min="771" max="771" width="2.85546875" style="26" customWidth="1"/>
    <col min="772" max="772" width="3.85546875" style="26" customWidth="1"/>
    <col min="773" max="773" width="12.42578125" style="26" customWidth="1"/>
    <col min="774" max="774" width="12.140625" style="26" customWidth="1"/>
    <col min="775" max="775" width="3.85546875" style="26" customWidth="1"/>
    <col min="776" max="776" width="4" style="26" customWidth="1"/>
    <col min="777" max="777" width="12.140625" style="26" customWidth="1"/>
    <col min="778" max="778" width="11.85546875" style="26" customWidth="1"/>
    <col min="779" max="779" width="12.42578125" style="26" customWidth="1"/>
    <col min="780" max="780" width="8.42578125" style="26" customWidth="1"/>
    <col min="781" max="1023" width="9.140625" style="26"/>
    <col min="1024" max="1024" width="3.85546875" style="26" customWidth="1"/>
    <col min="1025" max="1025" width="12.140625" style="26" customWidth="1"/>
    <col min="1026" max="1026" width="12.5703125" style="26" customWidth="1"/>
    <col min="1027" max="1027" width="2.85546875" style="26" customWidth="1"/>
    <col min="1028" max="1028" width="3.85546875" style="26" customWidth="1"/>
    <col min="1029" max="1029" width="12.42578125" style="26" customWidth="1"/>
    <col min="1030" max="1030" width="12.140625" style="26" customWidth="1"/>
    <col min="1031" max="1031" width="3.85546875" style="26" customWidth="1"/>
    <col min="1032" max="1032" width="4" style="26" customWidth="1"/>
    <col min="1033" max="1033" width="12.140625" style="26" customWidth="1"/>
    <col min="1034" max="1034" width="11.85546875" style="26" customWidth="1"/>
    <col min="1035" max="1035" width="12.42578125" style="26" customWidth="1"/>
    <col min="1036" max="1036" width="8.42578125" style="26" customWidth="1"/>
    <col min="1037" max="1279" width="9.140625" style="26"/>
    <col min="1280" max="1280" width="3.85546875" style="26" customWidth="1"/>
    <col min="1281" max="1281" width="12.140625" style="26" customWidth="1"/>
    <col min="1282" max="1282" width="12.5703125" style="26" customWidth="1"/>
    <col min="1283" max="1283" width="2.85546875" style="26" customWidth="1"/>
    <col min="1284" max="1284" width="3.85546875" style="26" customWidth="1"/>
    <col min="1285" max="1285" width="12.42578125" style="26" customWidth="1"/>
    <col min="1286" max="1286" width="12.140625" style="26" customWidth="1"/>
    <col min="1287" max="1287" width="3.85546875" style="26" customWidth="1"/>
    <col min="1288" max="1288" width="4" style="26" customWidth="1"/>
    <col min="1289" max="1289" width="12.140625" style="26" customWidth="1"/>
    <col min="1290" max="1290" width="11.85546875" style="26" customWidth="1"/>
    <col min="1291" max="1291" width="12.42578125" style="26" customWidth="1"/>
    <col min="1292" max="1292" width="8.42578125" style="26" customWidth="1"/>
    <col min="1293" max="1535" width="9.140625" style="26"/>
    <col min="1536" max="1536" width="3.85546875" style="26" customWidth="1"/>
    <col min="1537" max="1537" width="12.140625" style="26" customWidth="1"/>
    <col min="1538" max="1538" width="12.5703125" style="26" customWidth="1"/>
    <col min="1539" max="1539" width="2.85546875" style="26" customWidth="1"/>
    <col min="1540" max="1540" width="3.85546875" style="26" customWidth="1"/>
    <col min="1541" max="1541" width="12.42578125" style="26" customWidth="1"/>
    <col min="1542" max="1542" width="12.140625" style="26" customWidth="1"/>
    <col min="1543" max="1543" width="3.85546875" style="26" customWidth="1"/>
    <col min="1544" max="1544" width="4" style="26" customWidth="1"/>
    <col min="1545" max="1545" width="12.140625" style="26" customWidth="1"/>
    <col min="1546" max="1546" width="11.85546875" style="26" customWidth="1"/>
    <col min="1547" max="1547" width="12.42578125" style="26" customWidth="1"/>
    <col min="1548" max="1548" width="8.42578125" style="26" customWidth="1"/>
    <col min="1549" max="1791" width="9.140625" style="26"/>
    <col min="1792" max="1792" width="3.85546875" style="26" customWidth="1"/>
    <col min="1793" max="1793" width="12.140625" style="26" customWidth="1"/>
    <col min="1794" max="1794" width="12.5703125" style="26" customWidth="1"/>
    <col min="1795" max="1795" width="2.85546875" style="26" customWidth="1"/>
    <col min="1796" max="1796" width="3.85546875" style="26" customWidth="1"/>
    <col min="1797" max="1797" width="12.42578125" style="26" customWidth="1"/>
    <col min="1798" max="1798" width="12.140625" style="26" customWidth="1"/>
    <col min="1799" max="1799" width="3.85546875" style="26" customWidth="1"/>
    <col min="1800" max="1800" width="4" style="26" customWidth="1"/>
    <col min="1801" max="1801" width="12.140625" style="26" customWidth="1"/>
    <col min="1802" max="1802" width="11.85546875" style="26" customWidth="1"/>
    <col min="1803" max="1803" width="12.42578125" style="26" customWidth="1"/>
    <col min="1804" max="1804" width="8.42578125" style="26" customWidth="1"/>
    <col min="1805" max="2047" width="9.140625" style="26"/>
    <col min="2048" max="2048" width="3.85546875" style="26" customWidth="1"/>
    <col min="2049" max="2049" width="12.140625" style="26" customWidth="1"/>
    <col min="2050" max="2050" width="12.5703125" style="26" customWidth="1"/>
    <col min="2051" max="2051" width="2.85546875" style="26" customWidth="1"/>
    <col min="2052" max="2052" width="3.85546875" style="26" customWidth="1"/>
    <col min="2053" max="2053" width="12.42578125" style="26" customWidth="1"/>
    <col min="2054" max="2054" width="12.140625" style="26" customWidth="1"/>
    <col min="2055" max="2055" width="3.85546875" style="26" customWidth="1"/>
    <col min="2056" max="2056" width="4" style="26" customWidth="1"/>
    <col min="2057" max="2057" width="12.140625" style="26" customWidth="1"/>
    <col min="2058" max="2058" width="11.85546875" style="26" customWidth="1"/>
    <col min="2059" max="2059" width="12.42578125" style="26" customWidth="1"/>
    <col min="2060" max="2060" width="8.42578125" style="26" customWidth="1"/>
    <col min="2061" max="2303" width="9.140625" style="26"/>
    <col min="2304" max="2304" width="3.85546875" style="26" customWidth="1"/>
    <col min="2305" max="2305" width="12.140625" style="26" customWidth="1"/>
    <col min="2306" max="2306" width="12.5703125" style="26" customWidth="1"/>
    <col min="2307" max="2307" width="2.85546875" style="26" customWidth="1"/>
    <col min="2308" max="2308" width="3.85546875" style="26" customWidth="1"/>
    <col min="2309" max="2309" width="12.42578125" style="26" customWidth="1"/>
    <col min="2310" max="2310" width="12.140625" style="26" customWidth="1"/>
    <col min="2311" max="2311" width="3.85546875" style="26" customWidth="1"/>
    <col min="2312" max="2312" width="4" style="26" customWidth="1"/>
    <col min="2313" max="2313" width="12.140625" style="26" customWidth="1"/>
    <col min="2314" max="2314" width="11.85546875" style="26" customWidth="1"/>
    <col min="2315" max="2315" width="12.42578125" style="26" customWidth="1"/>
    <col min="2316" max="2316" width="8.42578125" style="26" customWidth="1"/>
    <col min="2317" max="2559" width="9.140625" style="26"/>
    <col min="2560" max="2560" width="3.85546875" style="26" customWidth="1"/>
    <col min="2561" max="2561" width="12.140625" style="26" customWidth="1"/>
    <col min="2562" max="2562" width="12.5703125" style="26" customWidth="1"/>
    <col min="2563" max="2563" width="2.85546875" style="26" customWidth="1"/>
    <col min="2564" max="2564" width="3.85546875" style="26" customWidth="1"/>
    <col min="2565" max="2565" width="12.42578125" style="26" customWidth="1"/>
    <col min="2566" max="2566" width="12.140625" style="26" customWidth="1"/>
    <col min="2567" max="2567" width="3.85546875" style="26" customWidth="1"/>
    <col min="2568" max="2568" width="4" style="26" customWidth="1"/>
    <col min="2569" max="2569" width="12.140625" style="26" customWidth="1"/>
    <col min="2570" max="2570" width="11.85546875" style="26" customWidth="1"/>
    <col min="2571" max="2571" width="12.42578125" style="26" customWidth="1"/>
    <col min="2572" max="2572" width="8.42578125" style="26" customWidth="1"/>
    <col min="2573" max="2815" width="9.140625" style="26"/>
    <col min="2816" max="2816" width="3.85546875" style="26" customWidth="1"/>
    <col min="2817" max="2817" width="12.140625" style="26" customWidth="1"/>
    <col min="2818" max="2818" width="12.5703125" style="26" customWidth="1"/>
    <col min="2819" max="2819" width="2.85546875" style="26" customWidth="1"/>
    <col min="2820" max="2820" width="3.85546875" style="26" customWidth="1"/>
    <col min="2821" max="2821" width="12.42578125" style="26" customWidth="1"/>
    <col min="2822" max="2822" width="12.140625" style="26" customWidth="1"/>
    <col min="2823" max="2823" width="3.85546875" style="26" customWidth="1"/>
    <col min="2824" max="2824" width="4" style="26" customWidth="1"/>
    <col min="2825" max="2825" width="12.140625" style="26" customWidth="1"/>
    <col min="2826" max="2826" width="11.85546875" style="26" customWidth="1"/>
    <col min="2827" max="2827" width="12.42578125" style="26" customWidth="1"/>
    <col min="2828" max="2828" width="8.42578125" style="26" customWidth="1"/>
    <col min="2829" max="3071" width="9.140625" style="26"/>
    <col min="3072" max="3072" width="3.85546875" style="26" customWidth="1"/>
    <col min="3073" max="3073" width="12.140625" style="26" customWidth="1"/>
    <col min="3074" max="3074" width="12.5703125" style="26" customWidth="1"/>
    <col min="3075" max="3075" width="2.85546875" style="26" customWidth="1"/>
    <col min="3076" max="3076" width="3.85546875" style="26" customWidth="1"/>
    <col min="3077" max="3077" width="12.42578125" style="26" customWidth="1"/>
    <col min="3078" max="3078" width="12.140625" style="26" customWidth="1"/>
    <col min="3079" max="3079" width="3.85546875" style="26" customWidth="1"/>
    <col min="3080" max="3080" width="4" style="26" customWidth="1"/>
    <col min="3081" max="3081" width="12.140625" style="26" customWidth="1"/>
    <col min="3082" max="3082" width="11.85546875" style="26" customWidth="1"/>
    <col min="3083" max="3083" width="12.42578125" style="26" customWidth="1"/>
    <col min="3084" max="3084" width="8.42578125" style="26" customWidth="1"/>
    <col min="3085" max="3327" width="9.140625" style="26"/>
    <col min="3328" max="3328" width="3.85546875" style="26" customWidth="1"/>
    <col min="3329" max="3329" width="12.140625" style="26" customWidth="1"/>
    <col min="3330" max="3330" width="12.5703125" style="26" customWidth="1"/>
    <col min="3331" max="3331" width="2.85546875" style="26" customWidth="1"/>
    <col min="3332" max="3332" width="3.85546875" style="26" customWidth="1"/>
    <col min="3333" max="3333" width="12.42578125" style="26" customWidth="1"/>
    <col min="3334" max="3334" width="12.140625" style="26" customWidth="1"/>
    <col min="3335" max="3335" width="3.85546875" style="26" customWidth="1"/>
    <col min="3336" max="3336" width="4" style="26" customWidth="1"/>
    <col min="3337" max="3337" width="12.140625" style="26" customWidth="1"/>
    <col min="3338" max="3338" width="11.85546875" style="26" customWidth="1"/>
    <col min="3339" max="3339" width="12.42578125" style="26" customWidth="1"/>
    <col min="3340" max="3340" width="8.42578125" style="26" customWidth="1"/>
    <col min="3341" max="3583" width="9.140625" style="26"/>
    <col min="3584" max="3584" width="3.85546875" style="26" customWidth="1"/>
    <col min="3585" max="3585" width="12.140625" style="26" customWidth="1"/>
    <col min="3586" max="3586" width="12.5703125" style="26" customWidth="1"/>
    <col min="3587" max="3587" width="2.85546875" style="26" customWidth="1"/>
    <col min="3588" max="3588" width="3.85546875" style="26" customWidth="1"/>
    <col min="3589" max="3589" width="12.42578125" style="26" customWidth="1"/>
    <col min="3590" max="3590" width="12.140625" style="26" customWidth="1"/>
    <col min="3591" max="3591" width="3.85546875" style="26" customWidth="1"/>
    <col min="3592" max="3592" width="4" style="26" customWidth="1"/>
    <col min="3593" max="3593" width="12.140625" style="26" customWidth="1"/>
    <col min="3594" max="3594" width="11.85546875" style="26" customWidth="1"/>
    <col min="3595" max="3595" width="12.42578125" style="26" customWidth="1"/>
    <col min="3596" max="3596" width="8.42578125" style="26" customWidth="1"/>
    <col min="3597" max="3839" width="9.140625" style="26"/>
    <col min="3840" max="3840" width="3.85546875" style="26" customWidth="1"/>
    <col min="3841" max="3841" width="12.140625" style="26" customWidth="1"/>
    <col min="3842" max="3842" width="12.5703125" style="26" customWidth="1"/>
    <col min="3843" max="3843" width="2.85546875" style="26" customWidth="1"/>
    <col min="3844" max="3844" width="3.85546875" style="26" customWidth="1"/>
    <col min="3845" max="3845" width="12.42578125" style="26" customWidth="1"/>
    <col min="3846" max="3846" width="12.140625" style="26" customWidth="1"/>
    <col min="3847" max="3847" width="3.85546875" style="26" customWidth="1"/>
    <col min="3848" max="3848" width="4" style="26" customWidth="1"/>
    <col min="3849" max="3849" width="12.140625" style="26" customWidth="1"/>
    <col min="3850" max="3850" width="11.85546875" style="26" customWidth="1"/>
    <col min="3851" max="3851" width="12.42578125" style="26" customWidth="1"/>
    <col min="3852" max="3852" width="8.42578125" style="26" customWidth="1"/>
    <col min="3853" max="4095" width="9.140625" style="26"/>
    <col min="4096" max="4096" width="3.85546875" style="26" customWidth="1"/>
    <col min="4097" max="4097" width="12.140625" style="26" customWidth="1"/>
    <col min="4098" max="4098" width="12.5703125" style="26" customWidth="1"/>
    <col min="4099" max="4099" width="2.85546875" style="26" customWidth="1"/>
    <col min="4100" max="4100" width="3.85546875" style="26" customWidth="1"/>
    <col min="4101" max="4101" width="12.42578125" style="26" customWidth="1"/>
    <col min="4102" max="4102" width="12.140625" style="26" customWidth="1"/>
    <col min="4103" max="4103" width="3.85546875" style="26" customWidth="1"/>
    <col min="4104" max="4104" width="4" style="26" customWidth="1"/>
    <col min="4105" max="4105" width="12.140625" style="26" customWidth="1"/>
    <col min="4106" max="4106" width="11.85546875" style="26" customWidth="1"/>
    <col min="4107" max="4107" width="12.42578125" style="26" customWidth="1"/>
    <col min="4108" max="4108" width="8.42578125" style="26" customWidth="1"/>
    <col min="4109" max="4351" width="9.140625" style="26"/>
    <col min="4352" max="4352" width="3.85546875" style="26" customWidth="1"/>
    <col min="4353" max="4353" width="12.140625" style="26" customWidth="1"/>
    <col min="4354" max="4354" width="12.5703125" style="26" customWidth="1"/>
    <col min="4355" max="4355" width="2.85546875" style="26" customWidth="1"/>
    <col min="4356" max="4356" width="3.85546875" style="26" customWidth="1"/>
    <col min="4357" max="4357" width="12.42578125" style="26" customWidth="1"/>
    <col min="4358" max="4358" width="12.140625" style="26" customWidth="1"/>
    <col min="4359" max="4359" width="3.85546875" style="26" customWidth="1"/>
    <col min="4360" max="4360" width="4" style="26" customWidth="1"/>
    <col min="4361" max="4361" width="12.140625" style="26" customWidth="1"/>
    <col min="4362" max="4362" width="11.85546875" style="26" customWidth="1"/>
    <col min="4363" max="4363" width="12.42578125" style="26" customWidth="1"/>
    <col min="4364" max="4364" width="8.42578125" style="26" customWidth="1"/>
    <col min="4365" max="4607" width="9.140625" style="26"/>
    <col min="4608" max="4608" width="3.85546875" style="26" customWidth="1"/>
    <col min="4609" max="4609" width="12.140625" style="26" customWidth="1"/>
    <col min="4610" max="4610" width="12.5703125" style="26" customWidth="1"/>
    <col min="4611" max="4611" width="2.85546875" style="26" customWidth="1"/>
    <col min="4612" max="4612" width="3.85546875" style="26" customWidth="1"/>
    <col min="4613" max="4613" width="12.42578125" style="26" customWidth="1"/>
    <col min="4614" max="4614" width="12.140625" style="26" customWidth="1"/>
    <col min="4615" max="4615" width="3.85546875" style="26" customWidth="1"/>
    <col min="4616" max="4616" width="4" style="26" customWidth="1"/>
    <col min="4617" max="4617" width="12.140625" style="26" customWidth="1"/>
    <col min="4618" max="4618" width="11.85546875" style="26" customWidth="1"/>
    <col min="4619" max="4619" width="12.42578125" style="26" customWidth="1"/>
    <col min="4620" max="4620" width="8.42578125" style="26" customWidth="1"/>
    <col min="4621" max="4863" width="9.140625" style="26"/>
    <col min="4864" max="4864" width="3.85546875" style="26" customWidth="1"/>
    <col min="4865" max="4865" width="12.140625" style="26" customWidth="1"/>
    <col min="4866" max="4866" width="12.5703125" style="26" customWidth="1"/>
    <col min="4867" max="4867" width="2.85546875" style="26" customWidth="1"/>
    <col min="4868" max="4868" width="3.85546875" style="26" customWidth="1"/>
    <col min="4869" max="4869" width="12.42578125" style="26" customWidth="1"/>
    <col min="4870" max="4870" width="12.140625" style="26" customWidth="1"/>
    <col min="4871" max="4871" width="3.85546875" style="26" customWidth="1"/>
    <col min="4872" max="4872" width="4" style="26" customWidth="1"/>
    <col min="4873" max="4873" width="12.140625" style="26" customWidth="1"/>
    <col min="4874" max="4874" width="11.85546875" style="26" customWidth="1"/>
    <col min="4875" max="4875" width="12.42578125" style="26" customWidth="1"/>
    <col min="4876" max="4876" width="8.42578125" style="26" customWidth="1"/>
    <col min="4877" max="5119" width="9.140625" style="26"/>
    <col min="5120" max="5120" width="3.85546875" style="26" customWidth="1"/>
    <col min="5121" max="5121" width="12.140625" style="26" customWidth="1"/>
    <col min="5122" max="5122" width="12.5703125" style="26" customWidth="1"/>
    <col min="5123" max="5123" width="2.85546875" style="26" customWidth="1"/>
    <col min="5124" max="5124" width="3.85546875" style="26" customWidth="1"/>
    <col min="5125" max="5125" width="12.42578125" style="26" customWidth="1"/>
    <col min="5126" max="5126" width="12.140625" style="26" customWidth="1"/>
    <col min="5127" max="5127" width="3.85546875" style="26" customWidth="1"/>
    <col min="5128" max="5128" width="4" style="26" customWidth="1"/>
    <col min="5129" max="5129" width="12.140625" style="26" customWidth="1"/>
    <col min="5130" max="5130" width="11.85546875" style="26" customWidth="1"/>
    <col min="5131" max="5131" width="12.42578125" style="26" customWidth="1"/>
    <col min="5132" max="5132" width="8.42578125" style="26" customWidth="1"/>
    <col min="5133" max="5375" width="9.140625" style="26"/>
    <col min="5376" max="5376" width="3.85546875" style="26" customWidth="1"/>
    <col min="5377" max="5377" width="12.140625" style="26" customWidth="1"/>
    <col min="5378" max="5378" width="12.5703125" style="26" customWidth="1"/>
    <col min="5379" max="5379" width="2.85546875" style="26" customWidth="1"/>
    <col min="5380" max="5380" width="3.85546875" style="26" customWidth="1"/>
    <col min="5381" max="5381" width="12.42578125" style="26" customWidth="1"/>
    <col min="5382" max="5382" width="12.140625" style="26" customWidth="1"/>
    <col min="5383" max="5383" width="3.85546875" style="26" customWidth="1"/>
    <col min="5384" max="5384" width="4" style="26" customWidth="1"/>
    <col min="5385" max="5385" width="12.140625" style="26" customWidth="1"/>
    <col min="5386" max="5386" width="11.85546875" style="26" customWidth="1"/>
    <col min="5387" max="5387" width="12.42578125" style="26" customWidth="1"/>
    <col min="5388" max="5388" width="8.42578125" style="26" customWidth="1"/>
    <col min="5389" max="5631" width="9.140625" style="26"/>
    <col min="5632" max="5632" width="3.85546875" style="26" customWidth="1"/>
    <col min="5633" max="5633" width="12.140625" style="26" customWidth="1"/>
    <col min="5634" max="5634" width="12.5703125" style="26" customWidth="1"/>
    <col min="5635" max="5635" width="2.85546875" style="26" customWidth="1"/>
    <col min="5636" max="5636" width="3.85546875" style="26" customWidth="1"/>
    <col min="5637" max="5637" width="12.42578125" style="26" customWidth="1"/>
    <col min="5638" max="5638" width="12.140625" style="26" customWidth="1"/>
    <col min="5639" max="5639" width="3.85546875" style="26" customWidth="1"/>
    <col min="5640" max="5640" width="4" style="26" customWidth="1"/>
    <col min="5641" max="5641" width="12.140625" style="26" customWidth="1"/>
    <col min="5642" max="5642" width="11.85546875" style="26" customWidth="1"/>
    <col min="5643" max="5643" width="12.42578125" style="26" customWidth="1"/>
    <col min="5644" max="5644" width="8.42578125" style="26" customWidth="1"/>
    <col min="5645" max="5887" width="9.140625" style="26"/>
    <col min="5888" max="5888" width="3.85546875" style="26" customWidth="1"/>
    <col min="5889" max="5889" width="12.140625" style="26" customWidth="1"/>
    <col min="5890" max="5890" width="12.5703125" style="26" customWidth="1"/>
    <col min="5891" max="5891" width="2.85546875" style="26" customWidth="1"/>
    <col min="5892" max="5892" width="3.85546875" style="26" customWidth="1"/>
    <col min="5893" max="5893" width="12.42578125" style="26" customWidth="1"/>
    <col min="5894" max="5894" width="12.140625" style="26" customWidth="1"/>
    <col min="5895" max="5895" width="3.85546875" style="26" customWidth="1"/>
    <col min="5896" max="5896" width="4" style="26" customWidth="1"/>
    <col min="5897" max="5897" width="12.140625" style="26" customWidth="1"/>
    <col min="5898" max="5898" width="11.85546875" style="26" customWidth="1"/>
    <col min="5899" max="5899" width="12.42578125" style="26" customWidth="1"/>
    <col min="5900" max="5900" width="8.42578125" style="26" customWidth="1"/>
    <col min="5901" max="6143" width="9.140625" style="26"/>
    <col min="6144" max="6144" width="3.85546875" style="26" customWidth="1"/>
    <col min="6145" max="6145" width="12.140625" style="26" customWidth="1"/>
    <col min="6146" max="6146" width="12.5703125" style="26" customWidth="1"/>
    <col min="6147" max="6147" width="2.85546875" style="26" customWidth="1"/>
    <col min="6148" max="6148" width="3.85546875" style="26" customWidth="1"/>
    <col min="6149" max="6149" width="12.42578125" style="26" customWidth="1"/>
    <col min="6150" max="6150" width="12.140625" style="26" customWidth="1"/>
    <col min="6151" max="6151" width="3.85546875" style="26" customWidth="1"/>
    <col min="6152" max="6152" width="4" style="26" customWidth="1"/>
    <col min="6153" max="6153" width="12.140625" style="26" customWidth="1"/>
    <col min="6154" max="6154" width="11.85546875" style="26" customWidth="1"/>
    <col min="6155" max="6155" width="12.42578125" style="26" customWidth="1"/>
    <col min="6156" max="6156" width="8.42578125" style="26" customWidth="1"/>
    <col min="6157" max="6399" width="9.140625" style="26"/>
    <col min="6400" max="6400" width="3.85546875" style="26" customWidth="1"/>
    <col min="6401" max="6401" width="12.140625" style="26" customWidth="1"/>
    <col min="6402" max="6402" width="12.5703125" style="26" customWidth="1"/>
    <col min="6403" max="6403" width="2.85546875" style="26" customWidth="1"/>
    <col min="6404" max="6404" width="3.85546875" style="26" customWidth="1"/>
    <col min="6405" max="6405" width="12.42578125" style="26" customWidth="1"/>
    <col min="6406" max="6406" width="12.140625" style="26" customWidth="1"/>
    <col min="6407" max="6407" width="3.85546875" style="26" customWidth="1"/>
    <col min="6408" max="6408" width="4" style="26" customWidth="1"/>
    <col min="6409" max="6409" width="12.140625" style="26" customWidth="1"/>
    <col min="6410" max="6410" width="11.85546875" style="26" customWidth="1"/>
    <col min="6411" max="6411" width="12.42578125" style="26" customWidth="1"/>
    <col min="6412" max="6412" width="8.42578125" style="26" customWidth="1"/>
    <col min="6413" max="6655" width="9.140625" style="26"/>
    <col min="6656" max="6656" width="3.85546875" style="26" customWidth="1"/>
    <col min="6657" max="6657" width="12.140625" style="26" customWidth="1"/>
    <col min="6658" max="6658" width="12.5703125" style="26" customWidth="1"/>
    <col min="6659" max="6659" width="2.85546875" style="26" customWidth="1"/>
    <col min="6660" max="6660" width="3.85546875" style="26" customWidth="1"/>
    <col min="6661" max="6661" width="12.42578125" style="26" customWidth="1"/>
    <col min="6662" max="6662" width="12.140625" style="26" customWidth="1"/>
    <col min="6663" max="6663" width="3.85546875" style="26" customWidth="1"/>
    <col min="6664" max="6664" width="4" style="26" customWidth="1"/>
    <col min="6665" max="6665" width="12.140625" style="26" customWidth="1"/>
    <col min="6666" max="6666" width="11.85546875" style="26" customWidth="1"/>
    <col min="6667" max="6667" width="12.42578125" style="26" customWidth="1"/>
    <col min="6668" max="6668" width="8.42578125" style="26" customWidth="1"/>
    <col min="6669" max="6911" width="9.140625" style="26"/>
    <col min="6912" max="6912" width="3.85546875" style="26" customWidth="1"/>
    <col min="6913" max="6913" width="12.140625" style="26" customWidth="1"/>
    <col min="6914" max="6914" width="12.5703125" style="26" customWidth="1"/>
    <col min="6915" max="6915" width="2.85546875" style="26" customWidth="1"/>
    <col min="6916" max="6916" width="3.85546875" style="26" customWidth="1"/>
    <col min="6917" max="6917" width="12.42578125" style="26" customWidth="1"/>
    <col min="6918" max="6918" width="12.140625" style="26" customWidth="1"/>
    <col min="6919" max="6919" width="3.85546875" style="26" customWidth="1"/>
    <col min="6920" max="6920" width="4" style="26" customWidth="1"/>
    <col min="6921" max="6921" width="12.140625" style="26" customWidth="1"/>
    <col min="6922" max="6922" width="11.85546875" style="26" customWidth="1"/>
    <col min="6923" max="6923" width="12.42578125" style="26" customWidth="1"/>
    <col min="6924" max="6924" width="8.42578125" style="26" customWidth="1"/>
    <col min="6925" max="7167" width="9.140625" style="26"/>
    <col min="7168" max="7168" width="3.85546875" style="26" customWidth="1"/>
    <col min="7169" max="7169" width="12.140625" style="26" customWidth="1"/>
    <col min="7170" max="7170" width="12.5703125" style="26" customWidth="1"/>
    <col min="7171" max="7171" width="2.85546875" style="26" customWidth="1"/>
    <col min="7172" max="7172" width="3.85546875" style="26" customWidth="1"/>
    <col min="7173" max="7173" width="12.42578125" style="26" customWidth="1"/>
    <col min="7174" max="7174" width="12.140625" style="26" customWidth="1"/>
    <col min="7175" max="7175" width="3.85546875" style="26" customWidth="1"/>
    <col min="7176" max="7176" width="4" style="26" customWidth="1"/>
    <col min="7177" max="7177" width="12.140625" style="26" customWidth="1"/>
    <col min="7178" max="7178" width="11.85546875" style="26" customWidth="1"/>
    <col min="7179" max="7179" width="12.42578125" style="26" customWidth="1"/>
    <col min="7180" max="7180" width="8.42578125" style="26" customWidth="1"/>
    <col min="7181" max="7423" width="9.140625" style="26"/>
    <col min="7424" max="7424" width="3.85546875" style="26" customWidth="1"/>
    <col min="7425" max="7425" width="12.140625" style="26" customWidth="1"/>
    <col min="7426" max="7426" width="12.5703125" style="26" customWidth="1"/>
    <col min="7427" max="7427" width="2.85546875" style="26" customWidth="1"/>
    <col min="7428" max="7428" width="3.85546875" style="26" customWidth="1"/>
    <col min="7429" max="7429" width="12.42578125" style="26" customWidth="1"/>
    <col min="7430" max="7430" width="12.140625" style="26" customWidth="1"/>
    <col min="7431" max="7431" width="3.85546875" style="26" customWidth="1"/>
    <col min="7432" max="7432" width="4" style="26" customWidth="1"/>
    <col min="7433" max="7433" width="12.140625" style="26" customWidth="1"/>
    <col min="7434" max="7434" width="11.85546875" style="26" customWidth="1"/>
    <col min="7435" max="7435" width="12.42578125" style="26" customWidth="1"/>
    <col min="7436" max="7436" width="8.42578125" style="26" customWidth="1"/>
    <col min="7437" max="7679" width="9.140625" style="26"/>
    <col min="7680" max="7680" width="3.85546875" style="26" customWidth="1"/>
    <col min="7681" max="7681" width="12.140625" style="26" customWidth="1"/>
    <col min="7682" max="7682" width="12.5703125" style="26" customWidth="1"/>
    <col min="7683" max="7683" width="2.85546875" style="26" customWidth="1"/>
    <col min="7684" max="7684" width="3.85546875" style="26" customWidth="1"/>
    <col min="7685" max="7685" width="12.42578125" style="26" customWidth="1"/>
    <col min="7686" max="7686" width="12.140625" style="26" customWidth="1"/>
    <col min="7687" max="7687" width="3.85546875" style="26" customWidth="1"/>
    <col min="7688" max="7688" width="4" style="26" customWidth="1"/>
    <col min="7689" max="7689" width="12.140625" style="26" customWidth="1"/>
    <col min="7690" max="7690" width="11.85546875" style="26" customWidth="1"/>
    <col min="7691" max="7691" width="12.42578125" style="26" customWidth="1"/>
    <col min="7692" max="7692" width="8.42578125" style="26" customWidth="1"/>
    <col min="7693" max="7935" width="9.140625" style="26"/>
    <col min="7936" max="7936" width="3.85546875" style="26" customWidth="1"/>
    <col min="7937" max="7937" width="12.140625" style="26" customWidth="1"/>
    <col min="7938" max="7938" width="12.5703125" style="26" customWidth="1"/>
    <col min="7939" max="7939" width="2.85546875" style="26" customWidth="1"/>
    <col min="7940" max="7940" width="3.85546875" style="26" customWidth="1"/>
    <col min="7941" max="7941" width="12.42578125" style="26" customWidth="1"/>
    <col min="7942" max="7942" width="12.140625" style="26" customWidth="1"/>
    <col min="7943" max="7943" width="3.85546875" style="26" customWidth="1"/>
    <col min="7944" max="7944" width="4" style="26" customWidth="1"/>
    <col min="7945" max="7945" width="12.140625" style="26" customWidth="1"/>
    <col min="7946" max="7946" width="11.85546875" style="26" customWidth="1"/>
    <col min="7947" max="7947" width="12.42578125" style="26" customWidth="1"/>
    <col min="7948" max="7948" width="8.42578125" style="26" customWidth="1"/>
    <col min="7949" max="8191" width="9.140625" style="26"/>
    <col min="8192" max="8192" width="3.85546875" style="26" customWidth="1"/>
    <col min="8193" max="8193" width="12.140625" style="26" customWidth="1"/>
    <col min="8194" max="8194" width="12.5703125" style="26" customWidth="1"/>
    <col min="8195" max="8195" width="2.85546875" style="26" customWidth="1"/>
    <col min="8196" max="8196" width="3.85546875" style="26" customWidth="1"/>
    <col min="8197" max="8197" width="12.42578125" style="26" customWidth="1"/>
    <col min="8198" max="8198" width="12.140625" style="26" customWidth="1"/>
    <col min="8199" max="8199" width="3.85546875" style="26" customWidth="1"/>
    <col min="8200" max="8200" width="4" style="26" customWidth="1"/>
    <col min="8201" max="8201" width="12.140625" style="26" customWidth="1"/>
    <col min="8202" max="8202" width="11.85546875" style="26" customWidth="1"/>
    <col min="8203" max="8203" width="12.42578125" style="26" customWidth="1"/>
    <col min="8204" max="8204" width="8.42578125" style="26" customWidth="1"/>
    <col min="8205" max="8447" width="9.140625" style="26"/>
    <col min="8448" max="8448" width="3.85546875" style="26" customWidth="1"/>
    <col min="8449" max="8449" width="12.140625" style="26" customWidth="1"/>
    <col min="8450" max="8450" width="12.5703125" style="26" customWidth="1"/>
    <col min="8451" max="8451" width="2.85546875" style="26" customWidth="1"/>
    <col min="8452" max="8452" width="3.85546875" style="26" customWidth="1"/>
    <col min="8453" max="8453" width="12.42578125" style="26" customWidth="1"/>
    <col min="8454" max="8454" width="12.140625" style="26" customWidth="1"/>
    <col min="8455" max="8455" width="3.85546875" style="26" customWidth="1"/>
    <col min="8456" max="8456" width="4" style="26" customWidth="1"/>
    <col min="8457" max="8457" width="12.140625" style="26" customWidth="1"/>
    <col min="8458" max="8458" width="11.85546875" style="26" customWidth="1"/>
    <col min="8459" max="8459" width="12.42578125" style="26" customWidth="1"/>
    <col min="8460" max="8460" width="8.42578125" style="26" customWidth="1"/>
    <col min="8461" max="8703" width="9.140625" style="26"/>
    <col min="8704" max="8704" width="3.85546875" style="26" customWidth="1"/>
    <col min="8705" max="8705" width="12.140625" style="26" customWidth="1"/>
    <col min="8706" max="8706" width="12.5703125" style="26" customWidth="1"/>
    <col min="8707" max="8707" width="2.85546875" style="26" customWidth="1"/>
    <col min="8708" max="8708" width="3.85546875" style="26" customWidth="1"/>
    <col min="8709" max="8709" width="12.42578125" style="26" customWidth="1"/>
    <col min="8710" max="8710" width="12.140625" style="26" customWidth="1"/>
    <col min="8711" max="8711" width="3.85546875" style="26" customWidth="1"/>
    <col min="8712" max="8712" width="4" style="26" customWidth="1"/>
    <col min="8713" max="8713" width="12.140625" style="26" customWidth="1"/>
    <col min="8714" max="8714" width="11.85546875" style="26" customWidth="1"/>
    <col min="8715" max="8715" width="12.42578125" style="26" customWidth="1"/>
    <col min="8716" max="8716" width="8.42578125" style="26" customWidth="1"/>
    <col min="8717" max="8959" width="9.140625" style="26"/>
    <col min="8960" max="8960" width="3.85546875" style="26" customWidth="1"/>
    <col min="8961" max="8961" width="12.140625" style="26" customWidth="1"/>
    <col min="8962" max="8962" width="12.5703125" style="26" customWidth="1"/>
    <col min="8963" max="8963" width="2.85546875" style="26" customWidth="1"/>
    <col min="8964" max="8964" width="3.85546875" style="26" customWidth="1"/>
    <col min="8965" max="8965" width="12.42578125" style="26" customWidth="1"/>
    <col min="8966" max="8966" width="12.140625" style="26" customWidth="1"/>
    <col min="8967" max="8967" width="3.85546875" style="26" customWidth="1"/>
    <col min="8968" max="8968" width="4" style="26" customWidth="1"/>
    <col min="8969" max="8969" width="12.140625" style="26" customWidth="1"/>
    <col min="8970" max="8970" width="11.85546875" style="26" customWidth="1"/>
    <col min="8971" max="8971" width="12.42578125" style="26" customWidth="1"/>
    <col min="8972" max="8972" width="8.42578125" style="26" customWidth="1"/>
    <col min="8973" max="9215" width="9.140625" style="26"/>
    <col min="9216" max="9216" width="3.85546875" style="26" customWidth="1"/>
    <col min="9217" max="9217" width="12.140625" style="26" customWidth="1"/>
    <col min="9218" max="9218" width="12.5703125" style="26" customWidth="1"/>
    <col min="9219" max="9219" width="2.85546875" style="26" customWidth="1"/>
    <col min="9220" max="9220" width="3.85546875" style="26" customWidth="1"/>
    <col min="9221" max="9221" width="12.42578125" style="26" customWidth="1"/>
    <col min="9222" max="9222" width="12.140625" style="26" customWidth="1"/>
    <col min="9223" max="9223" width="3.85546875" style="26" customWidth="1"/>
    <col min="9224" max="9224" width="4" style="26" customWidth="1"/>
    <col min="9225" max="9225" width="12.140625" style="26" customWidth="1"/>
    <col min="9226" max="9226" width="11.85546875" style="26" customWidth="1"/>
    <col min="9227" max="9227" width="12.42578125" style="26" customWidth="1"/>
    <col min="9228" max="9228" width="8.42578125" style="26" customWidth="1"/>
    <col min="9229" max="9471" width="9.140625" style="26"/>
    <col min="9472" max="9472" width="3.85546875" style="26" customWidth="1"/>
    <col min="9473" max="9473" width="12.140625" style="26" customWidth="1"/>
    <col min="9474" max="9474" width="12.5703125" style="26" customWidth="1"/>
    <col min="9475" max="9475" width="2.85546875" style="26" customWidth="1"/>
    <col min="9476" max="9476" width="3.85546875" style="26" customWidth="1"/>
    <col min="9477" max="9477" width="12.42578125" style="26" customWidth="1"/>
    <col min="9478" max="9478" width="12.140625" style="26" customWidth="1"/>
    <col min="9479" max="9479" width="3.85546875" style="26" customWidth="1"/>
    <col min="9480" max="9480" width="4" style="26" customWidth="1"/>
    <col min="9481" max="9481" width="12.140625" style="26" customWidth="1"/>
    <col min="9482" max="9482" width="11.85546875" style="26" customWidth="1"/>
    <col min="9483" max="9483" width="12.42578125" style="26" customWidth="1"/>
    <col min="9484" max="9484" width="8.42578125" style="26" customWidth="1"/>
    <col min="9485" max="9727" width="9.140625" style="26"/>
    <col min="9728" max="9728" width="3.85546875" style="26" customWidth="1"/>
    <col min="9729" max="9729" width="12.140625" style="26" customWidth="1"/>
    <col min="9730" max="9730" width="12.5703125" style="26" customWidth="1"/>
    <col min="9731" max="9731" width="2.85546875" style="26" customWidth="1"/>
    <col min="9732" max="9732" width="3.85546875" style="26" customWidth="1"/>
    <col min="9733" max="9733" width="12.42578125" style="26" customWidth="1"/>
    <col min="9734" max="9734" width="12.140625" style="26" customWidth="1"/>
    <col min="9735" max="9735" width="3.85546875" style="26" customWidth="1"/>
    <col min="9736" max="9736" width="4" style="26" customWidth="1"/>
    <col min="9737" max="9737" width="12.140625" style="26" customWidth="1"/>
    <col min="9738" max="9738" width="11.85546875" style="26" customWidth="1"/>
    <col min="9739" max="9739" width="12.42578125" style="26" customWidth="1"/>
    <col min="9740" max="9740" width="8.42578125" style="26" customWidth="1"/>
    <col min="9741" max="9983" width="9.140625" style="26"/>
    <col min="9984" max="9984" width="3.85546875" style="26" customWidth="1"/>
    <col min="9985" max="9985" width="12.140625" style="26" customWidth="1"/>
    <col min="9986" max="9986" width="12.5703125" style="26" customWidth="1"/>
    <col min="9987" max="9987" width="2.85546875" style="26" customWidth="1"/>
    <col min="9988" max="9988" width="3.85546875" style="26" customWidth="1"/>
    <col min="9989" max="9989" width="12.42578125" style="26" customWidth="1"/>
    <col min="9990" max="9990" width="12.140625" style="26" customWidth="1"/>
    <col min="9991" max="9991" width="3.85546875" style="26" customWidth="1"/>
    <col min="9992" max="9992" width="4" style="26" customWidth="1"/>
    <col min="9993" max="9993" width="12.140625" style="26" customWidth="1"/>
    <col min="9994" max="9994" width="11.85546875" style="26" customWidth="1"/>
    <col min="9995" max="9995" width="12.42578125" style="26" customWidth="1"/>
    <col min="9996" max="9996" width="8.42578125" style="26" customWidth="1"/>
    <col min="9997" max="10239" width="9.140625" style="26"/>
    <col min="10240" max="10240" width="3.85546875" style="26" customWidth="1"/>
    <col min="10241" max="10241" width="12.140625" style="26" customWidth="1"/>
    <col min="10242" max="10242" width="12.5703125" style="26" customWidth="1"/>
    <col min="10243" max="10243" width="2.85546875" style="26" customWidth="1"/>
    <col min="10244" max="10244" width="3.85546875" style="26" customWidth="1"/>
    <col min="10245" max="10245" width="12.42578125" style="26" customWidth="1"/>
    <col min="10246" max="10246" width="12.140625" style="26" customWidth="1"/>
    <col min="10247" max="10247" width="3.85546875" style="26" customWidth="1"/>
    <col min="10248" max="10248" width="4" style="26" customWidth="1"/>
    <col min="10249" max="10249" width="12.140625" style="26" customWidth="1"/>
    <col min="10250" max="10250" width="11.85546875" style="26" customWidth="1"/>
    <col min="10251" max="10251" width="12.42578125" style="26" customWidth="1"/>
    <col min="10252" max="10252" width="8.42578125" style="26" customWidth="1"/>
    <col min="10253" max="10495" width="9.140625" style="26"/>
    <col min="10496" max="10496" width="3.85546875" style="26" customWidth="1"/>
    <col min="10497" max="10497" width="12.140625" style="26" customWidth="1"/>
    <col min="10498" max="10498" width="12.5703125" style="26" customWidth="1"/>
    <col min="10499" max="10499" width="2.85546875" style="26" customWidth="1"/>
    <col min="10500" max="10500" width="3.85546875" style="26" customWidth="1"/>
    <col min="10501" max="10501" width="12.42578125" style="26" customWidth="1"/>
    <col min="10502" max="10502" width="12.140625" style="26" customWidth="1"/>
    <col min="10503" max="10503" width="3.85546875" style="26" customWidth="1"/>
    <col min="10504" max="10504" width="4" style="26" customWidth="1"/>
    <col min="10505" max="10505" width="12.140625" style="26" customWidth="1"/>
    <col min="10506" max="10506" width="11.85546875" style="26" customWidth="1"/>
    <col min="10507" max="10507" width="12.42578125" style="26" customWidth="1"/>
    <col min="10508" max="10508" width="8.42578125" style="26" customWidth="1"/>
    <col min="10509" max="10751" width="9.140625" style="26"/>
    <col min="10752" max="10752" width="3.85546875" style="26" customWidth="1"/>
    <col min="10753" max="10753" width="12.140625" style="26" customWidth="1"/>
    <col min="10754" max="10754" width="12.5703125" style="26" customWidth="1"/>
    <col min="10755" max="10755" width="2.85546875" style="26" customWidth="1"/>
    <col min="10756" max="10756" width="3.85546875" style="26" customWidth="1"/>
    <col min="10757" max="10757" width="12.42578125" style="26" customWidth="1"/>
    <col min="10758" max="10758" width="12.140625" style="26" customWidth="1"/>
    <col min="10759" max="10759" width="3.85546875" style="26" customWidth="1"/>
    <col min="10760" max="10760" width="4" style="26" customWidth="1"/>
    <col min="10761" max="10761" width="12.140625" style="26" customWidth="1"/>
    <col min="10762" max="10762" width="11.85546875" style="26" customWidth="1"/>
    <col min="10763" max="10763" width="12.42578125" style="26" customWidth="1"/>
    <col min="10764" max="10764" width="8.42578125" style="26" customWidth="1"/>
    <col min="10765" max="11007" width="9.140625" style="26"/>
    <col min="11008" max="11008" width="3.85546875" style="26" customWidth="1"/>
    <col min="11009" max="11009" width="12.140625" style="26" customWidth="1"/>
    <col min="11010" max="11010" width="12.5703125" style="26" customWidth="1"/>
    <col min="11011" max="11011" width="2.85546875" style="26" customWidth="1"/>
    <col min="11012" max="11012" width="3.85546875" style="26" customWidth="1"/>
    <col min="11013" max="11013" width="12.42578125" style="26" customWidth="1"/>
    <col min="11014" max="11014" width="12.140625" style="26" customWidth="1"/>
    <col min="11015" max="11015" width="3.85546875" style="26" customWidth="1"/>
    <col min="11016" max="11016" width="4" style="26" customWidth="1"/>
    <col min="11017" max="11017" width="12.140625" style="26" customWidth="1"/>
    <col min="11018" max="11018" width="11.85546875" style="26" customWidth="1"/>
    <col min="11019" max="11019" width="12.42578125" style="26" customWidth="1"/>
    <col min="11020" max="11020" width="8.42578125" style="26" customWidth="1"/>
    <col min="11021" max="11263" width="9.140625" style="26"/>
    <col min="11264" max="11264" width="3.85546875" style="26" customWidth="1"/>
    <col min="11265" max="11265" width="12.140625" style="26" customWidth="1"/>
    <col min="11266" max="11266" width="12.5703125" style="26" customWidth="1"/>
    <col min="11267" max="11267" width="2.85546875" style="26" customWidth="1"/>
    <col min="11268" max="11268" width="3.85546875" style="26" customWidth="1"/>
    <col min="11269" max="11269" width="12.42578125" style="26" customWidth="1"/>
    <col min="11270" max="11270" width="12.140625" style="26" customWidth="1"/>
    <col min="11271" max="11271" width="3.85546875" style="26" customWidth="1"/>
    <col min="11272" max="11272" width="4" style="26" customWidth="1"/>
    <col min="11273" max="11273" width="12.140625" style="26" customWidth="1"/>
    <col min="11274" max="11274" width="11.85546875" style="26" customWidth="1"/>
    <col min="11275" max="11275" width="12.42578125" style="26" customWidth="1"/>
    <col min="11276" max="11276" width="8.42578125" style="26" customWidth="1"/>
    <col min="11277" max="11519" width="9.140625" style="26"/>
    <col min="11520" max="11520" width="3.85546875" style="26" customWidth="1"/>
    <col min="11521" max="11521" width="12.140625" style="26" customWidth="1"/>
    <col min="11522" max="11522" width="12.5703125" style="26" customWidth="1"/>
    <col min="11523" max="11523" width="2.85546875" style="26" customWidth="1"/>
    <col min="11524" max="11524" width="3.85546875" style="26" customWidth="1"/>
    <col min="11525" max="11525" width="12.42578125" style="26" customWidth="1"/>
    <col min="11526" max="11526" width="12.140625" style="26" customWidth="1"/>
    <col min="11527" max="11527" width="3.85546875" style="26" customWidth="1"/>
    <col min="11528" max="11528" width="4" style="26" customWidth="1"/>
    <col min="11529" max="11529" width="12.140625" style="26" customWidth="1"/>
    <col min="11530" max="11530" width="11.85546875" style="26" customWidth="1"/>
    <col min="11531" max="11531" width="12.42578125" style="26" customWidth="1"/>
    <col min="11532" max="11532" width="8.42578125" style="26" customWidth="1"/>
    <col min="11533" max="11775" width="9.140625" style="26"/>
    <col min="11776" max="11776" width="3.85546875" style="26" customWidth="1"/>
    <col min="11777" max="11777" width="12.140625" style="26" customWidth="1"/>
    <col min="11778" max="11778" width="12.5703125" style="26" customWidth="1"/>
    <col min="11779" max="11779" width="2.85546875" style="26" customWidth="1"/>
    <col min="11780" max="11780" width="3.85546875" style="26" customWidth="1"/>
    <col min="11781" max="11781" width="12.42578125" style="26" customWidth="1"/>
    <col min="11782" max="11782" width="12.140625" style="26" customWidth="1"/>
    <col min="11783" max="11783" width="3.85546875" style="26" customWidth="1"/>
    <col min="11784" max="11784" width="4" style="26" customWidth="1"/>
    <col min="11785" max="11785" width="12.140625" style="26" customWidth="1"/>
    <col min="11786" max="11786" width="11.85546875" style="26" customWidth="1"/>
    <col min="11787" max="11787" width="12.42578125" style="26" customWidth="1"/>
    <col min="11788" max="11788" width="8.42578125" style="26" customWidth="1"/>
    <col min="11789" max="12031" width="9.140625" style="26"/>
    <col min="12032" max="12032" width="3.85546875" style="26" customWidth="1"/>
    <col min="12033" max="12033" width="12.140625" style="26" customWidth="1"/>
    <col min="12034" max="12034" width="12.5703125" style="26" customWidth="1"/>
    <col min="12035" max="12035" width="2.85546875" style="26" customWidth="1"/>
    <col min="12036" max="12036" width="3.85546875" style="26" customWidth="1"/>
    <col min="12037" max="12037" width="12.42578125" style="26" customWidth="1"/>
    <col min="12038" max="12038" width="12.140625" style="26" customWidth="1"/>
    <col min="12039" max="12039" width="3.85546875" style="26" customWidth="1"/>
    <col min="12040" max="12040" width="4" style="26" customWidth="1"/>
    <col min="12041" max="12041" width="12.140625" style="26" customWidth="1"/>
    <col min="12042" max="12042" width="11.85546875" style="26" customWidth="1"/>
    <col min="12043" max="12043" width="12.42578125" style="26" customWidth="1"/>
    <col min="12044" max="12044" width="8.42578125" style="26" customWidth="1"/>
    <col min="12045" max="12287" width="9.140625" style="26"/>
    <col min="12288" max="12288" width="3.85546875" style="26" customWidth="1"/>
    <col min="12289" max="12289" width="12.140625" style="26" customWidth="1"/>
    <col min="12290" max="12290" width="12.5703125" style="26" customWidth="1"/>
    <col min="12291" max="12291" width="2.85546875" style="26" customWidth="1"/>
    <col min="12292" max="12292" width="3.85546875" style="26" customWidth="1"/>
    <col min="12293" max="12293" width="12.42578125" style="26" customWidth="1"/>
    <col min="12294" max="12294" width="12.140625" style="26" customWidth="1"/>
    <col min="12295" max="12295" width="3.85546875" style="26" customWidth="1"/>
    <col min="12296" max="12296" width="4" style="26" customWidth="1"/>
    <col min="12297" max="12297" width="12.140625" style="26" customWidth="1"/>
    <col min="12298" max="12298" width="11.85546875" style="26" customWidth="1"/>
    <col min="12299" max="12299" width="12.42578125" style="26" customWidth="1"/>
    <col min="12300" max="12300" width="8.42578125" style="26" customWidth="1"/>
    <col min="12301" max="12543" width="9.140625" style="26"/>
    <col min="12544" max="12544" width="3.85546875" style="26" customWidth="1"/>
    <col min="12545" max="12545" width="12.140625" style="26" customWidth="1"/>
    <col min="12546" max="12546" width="12.5703125" style="26" customWidth="1"/>
    <col min="12547" max="12547" width="2.85546875" style="26" customWidth="1"/>
    <col min="12548" max="12548" width="3.85546875" style="26" customWidth="1"/>
    <col min="12549" max="12549" width="12.42578125" style="26" customWidth="1"/>
    <col min="12550" max="12550" width="12.140625" style="26" customWidth="1"/>
    <col min="12551" max="12551" width="3.85546875" style="26" customWidth="1"/>
    <col min="12552" max="12552" width="4" style="26" customWidth="1"/>
    <col min="12553" max="12553" width="12.140625" style="26" customWidth="1"/>
    <col min="12554" max="12554" width="11.85546875" style="26" customWidth="1"/>
    <col min="12555" max="12555" width="12.42578125" style="26" customWidth="1"/>
    <col min="12556" max="12556" width="8.42578125" style="26" customWidth="1"/>
    <col min="12557" max="12799" width="9.140625" style="26"/>
    <col min="12800" max="12800" width="3.85546875" style="26" customWidth="1"/>
    <col min="12801" max="12801" width="12.140625" style="26" customWidth="1"/>
    <col min="12802" max="12802" width="12.5703125" style="26" customWidth="1"/>
    <col min="12803" max="12803" width="2.85546875" style="26" customWidth="1"/>
    <col min="12804" max="12804" width="3.85546875" style="26" customWidth="1"/>
    <col min="12805" max="12805" width="12.42578125" style="26" customWidth="1"/>
    <col min="12806" max="12806" width="12.140625" style="26" customWidth="1"/>
    <col min="12807" max="12807" width="3.85546875" style="26" customWidth="1"/>
    <col min="12808" max="12808" width="4" style="26" customWidth="1"/>
    <col min="12809" max="12809" width="12.140625" style="26" customWidth="1"/>
    <col min="12810" max="12810" width="11.85546875" style="26" customWidth="1"/>
    <col min="12811" max="12811" width="12.42578125" style="26" customWidth="1"/>
    <col min="12812" max="12812" width="8.42578125" style="26" customWidth="1"/>
    <col min="12813" max="13055" width="9.140625" style="26"/>
    <col min="13056" max="13056" width="3.85546875" style="26" customWidth="1"/>
    <col min="13057" max="13057" width="12.140625" style="26" customWidth="1"/>
    <col min="13058" max="13058" width="12.5703125" style="26" customWidth="1"/>
    <col min="13059" max="13059" width="2.85546875" style="26" customWidth="1"/>
    <col min="13060" max="13060" width="3.85546875" style="26" customWidth="1"/>
    <col min="13061" max="13061" width="12.42578125" style="26" customWidth="1"/>
    <col min="13062" max="13062" width="12.140625" style="26" customWidth="1"/>
    <col min="13063" max="13063" width="3.85546875" style="26" customWidth="1"/>
    <col min="13064" max="13064" width="4" style="26" customWidth="1"/>
    <col min="13065" max="13065" width="12.140625" style="26" customWidth="1"/>
    <col min="13066" max="13066" width="11.85546875" style="26" customWidth="1"/>
    <col min="13067" max="13067" width="12.42578125" style="26" customWidth="1"/>
    <col min="13068" max="13068" width="8.42578125" style="26" customWidth="1"/>
    <col min="13069" max="13311" width="9.140625" style="26"/>
    <col min="13312" max="13312" width="3.85546875" style="26" customWidth="1"/>
    <col min="13313" max="13313" width="12.140625" style="26" customWidth="1"/>
    <col min="13314" max="13314" width="12.5703125" style="26" customWidth="1"/>
    <col min="13315" max="13315" width="2.85546875" style="26" customWidth="1"/>
    <col min="13316" max="13316" width="3.85546875" style="26" customWidth="1"/>
    <col min="13317" max="13317" width="12.42578125" style="26" customWidth="1"/>
    <col min="13318" max="13318" width="12.140625" style="26" customWidth="1"/>
    <col min="13319" max="13319" width="3.85546875" style="26" customWidth="1"/>
    <col min="13320" max="13320" width="4" style="26" customWidth="1"/>
    <col min="13321" max="13321" width="12.140625" style="26" customWidth="1"/>
    <col min="13322" max="13322" width="11.85546875" style="26" customWidth="1"/>
    <col min="13323" max="13323" width="12.42578125" style="26" customWidth="1"/>
    <col min="13324" max="13324" width="8.42578125" style="26" customWidth="1"/>
    <col min="13325" max="13567" width="9.140625" style="26"/>
    <col min="13568" max="13568" width="3.85546875" style="26" customWidth="1"/>
    <col min="13569" max="13569" width="12.140625" style="26" customWidth="1"/>
    <col min="13570" max="13570" width="12.5703125" style="26" customWidth="1"/>
    <col min="13571" max="13571" width="2.85546875" style="26" customWidth="1"/>
    <col min="13572" max="13572" width="3.85546875" style="26" customWidth="1"/>
    <col min="13573" max="13573" width="12.42578125" style="26" customWidth="1"/>
    <col min="13574" max="13574" width="12.140625" style="26" customWidth="1"/>
    <col min="13575" max="13575" width="3.85546875" style="26" customWidth="1"/>
    <col min="13576" max="13576" width="4" style="26" customWidth="1"/>
    <col min="13577" max="13577" width="12.140625" style="26" customWidth="1"/>
    <col min="13578" max="13578" width="11.85546875" style="26" customWidth="1"/>
    <col min="13579" max="13579" width="12.42578125" style="26" customWidth="1"/>
    <col min="13580" max="13580" width="8.42578125" style="26" customWidth="1"/>
    <col min="13581" max="13823" width="9.140625" style="26"/>
    <col min="13824" max="13824" width="3.85546875" style="26" customWidth="1"/>
    <col min="13825" max="13825" width="12.140625" style="26" customWidth="1"/>
    <col min="13826" max="13826" width="12.5703125" style="26" customWidth="1"/>
    <col min="13827" max="13827" width="2.85546875" style="26" customWidth="1"/>
    <col min="13828" max="13828" width="3.85546875" style="26" customWidth="1"/>
    <col min="13829" max="13829" width="12.42578125" style="26" customWidth="1"/>
    <col min="13830" max="13830" width="12.140625" style="26" customWidth="1"/>
    <col min="13831" max="13831" width="3.85546875" style="26" customWidth="1"/>
    <col min="13832" max="13832" width="4" style="26" customWidth="1"/>
    <col min="13833" max="13833" width="12.140625" style="26" customWidth="1"/>
    <col min="13834" max="13834" width="11.85546875" style="26" customWidth="1"/>
    <col min="13835" max="13835" width="12.42578125" style="26" customWidth="1"/>
    <col min="13836" max="13836" width="8.42578125" style="26" customWidth="1"/>
    <col min="13837" max="14079" width="9.140625" style="26"/>
    <col min="14080" max="14080" width="3.85546875" style="26" customWidth="1"/>
    <col min="14081" max="14081" width="12.140625" style="26" customWidth="1"/>
    <col min="14082" max="14082" width="12.5703125" style="26" customWidth="1"/>
    <col min="14083" max="14083" width="2.85546875" style="26" customWidth="1"/>
    <col min="14084" max="14084" width="3.85546875" style="26" customWidth="1"/>
    <col min="14085" max="14085" width="12.42578125" style="26" customWidth="1"/>
    <col min="14086" max="14086" width="12.140625" style="26" customWidth="1"/>
    <col min="14087" max="14087" width="3.85546875" style="26" customWidth="1"/>
    <col min="14088" max="14088" width="4" style="26" customWidth="1"/>
    <col min="14089" max="14089" width="12.140625" style="26" customWidth="1"/>
    <col min="14090" max="14090" width="11.85546875" style="26" customWidth="1"/>
    <col min="14091" max="14091" width="12.42578125" style="26" customWidth="1"/>
    <col min="14092" max="14092" width="8.42578125" style="26" customWidth="1"/>
    <col min="14093" max="14335" width="9.140625" style="26"/>
    <col min="14336" max="14336" width="3.85546875" style="26" customWidth="1"/>
    <col min="14337" max="14337" width="12.140625" style="26" customWidth="1"/>
    <col min="14338" max="14338" width="12.5703125" style="26" customWidth="1"/>
    <col min="14339" max="14339" width="2.85546875" style="26" customWidth="1"/>
    <col min="14340" max="14340" width="3.85546875" style="26" customWidth="1"/>
    <col min="14341" max="14341" width="12.42578125" style="26" customWidth="1"/>
    <col min="14342" max="14342" width="12.140625" style="26" customWidth="1"/>
    <col min="14343" max="14343" width="3.85546875" style="26" customWidth="1"/>
    <col min="14344" max="14344" width="4" style="26" customWidth="1"/>
    <col min="14345" max="14345" width="12.140625" style="26" customWidth="1"/>
    <col min="14346" max="14346" width="11.85546875" style="26" customWidth="1"/>
    <col min="14347" max="14347" width="12.42578125" style="26" customWidth="1"/>
    <col min="14348" max="14348" width="8.42578125" style="26" customWidth="1"/>
    <col min="14349" max="14591" width="9.140625" style="26"/>
    <col min="14592" max="14592" width="3.85546875" style="26" customWidth="1"/>
    <col min="14593" max="14593" width="12.140625" style="26" customWidth="1"/>
    <col min="14594" max="14594" width="12.5703125" style="26" customWidth="1"/>
    <col min="14595" max="14595" width="2.85546875" style="26" customWidth="1"/>
    <col min="14596" max="14596" width="3.85546875" style="26" customWidth="1"/>
    <col min="14597" max="14597" width="12.42578125" style="26" customWidth="1"/>
    <col min="14598" max="14598" width="12.140625" style="26" customWidth="1"/>
    <col min="14599" max="14599" width="3.85546875" style="26" customWidth="1"/>
    <col min="14600" max="14600" width="4" style="26" customWidth="1"/>
    <col min="14601" max="14601" width="12.140625" style="26" customWidth="1"/>
    <col min="14602" max="14602" width="11.85546875" style="26" customWidth="1"/>
    <col min="14603" max="14603" width="12.42578125" style="26" customWidth="1"/>
    <col min="14604" max="14604" width="8.42578125" style="26" customWidth="1"/>
    <col min="14605" max="14847" width="9.140625" style="26"/>
    <col min="14848" max="14848" width="3.85546875" style="26" customWidth="1"/>
    <col min="14849" max="14849" width="12.140625" style="26" customWidth="1"/>
    <col min="14850" max="14850" width="12.5703125" style="26" customWidth="1"/>
    <col min="14851" max="14851" width="2.85546875" style="26" customWidth="1"/>
    <col min="14852" max="14852" width="3.85546875" style="26" customWidth="1"/>
    <col min="14853" max="14853" width="12.42578125" style="26" customWidth="1"/>
    <col min="14854" max="14854" width="12.140625" style="26" customWidth="1"/>
    <col min="14855" max="14855" width="3.85546875" style="26" customWidth="1"/>
    <col min="14856" max="14856" width="4" style="26" customWidth="1"/>
    <col min="14857" max="14857" width="12.140625" style="26" customWidth="1"/>
    <col min="14858" max="14858" width="11.85546875" style="26" customWidth="1"/>
    <col min="14859" max="14859" width="12.42578125" style="26" customWidth="1"/>
    <col min="14860" max="14860" width="8.42578125" style="26" customWidth="1"/>
    <col min="14861" max="15103" width="9.140625" style="26"/>
    <col min="15104" max="15104" width="3.85546875" style="26" customWidth="1"/>
    <col min="15105" max="15105" width="12.140625" style="26" customWidth="1"/>
    <col min="15106" max="15106" width="12.5703125" style="26" customWidth="1"/>
    <col min="15107" max="15107" width="2.85546875" style="26" customWidth="1"/>
    <col min="15108" max="15108" width="3.85546875" style="26" customWidth="1"/>
    <col min="15109" max="15109" width="12.42578125" style="26" customWidth="1"/>
    <col min="15110" max="15110" width="12.140625" style="26" customWidth="1"/>
    <col min="15111" max="15111" width="3.85546875" style="26" customWidth="1"/>
    <col min="15112" max="15112" width="4" style="26" customWidth="1"/>
    <col min="15113" max="15113" width="12.140625" style="26" customWidth="1"/>
    <col min="15114" max="15114" width="11.85546875" style="26" customWidth="1"/>
    <col min="15115" max="15115" width="12.42578125" style="26" customWidth="1"/>
    <col min="15116" max="15116" width="8.42578125" style="26" customWidth="1"/>
    <col min="15117" max="15359" width="9.140625" style="26"/>
    <col min="15360" max="15360" width="3.85546875" style="26" customWidth="1"/>
    <col min="15361" max="15361" width="12.140625" style="26" customWidth="1"/>
    <col min="15362" max="15362" width="12.5703125" style="26" customWidth="1"/>
    <col min="15363" max="15363" width="2.85546875" style="26" customWidth="1"/>
    <col min="15364" max="15364" width="3.85546875" style="26" customWidth="1"/>
    <col min="15365" max="15365" width="12.42578125" style="26" customWidth="1"/>
    <col min="15366" max="15366" width="12.140625" style="26" customWidth="1"/>
    <col min="15367" max="15367" width="3.85546875" style="26" customWidth="1"/>
    <col min="15368" max="15368" width="4" style="26" customWidth="1"/>
    <col min="15369" max="15369" width="12.140625" style="26" customWidth="1"/>
    <col min="15370" max="15370" width="11.85546875" style="26" customWidth="1"/>
    <col min="15371" max="15371" width="12.42578125" style="26" customWidth="1"/>
    <col min="15372" max="15372" width="8.42578125" style="26" customWidth="1"/>
    <col min="15373" max="15615" width="9.140625" style="26"/>
    <col min="15616" max="15616" width="3.85546875" style="26" customWidth="1"/>
    <col min="15617" max="15617" width="12.140625" style="26" customWidth="1"/>
    <col min="15618" max="15618" width="12.5703125" style="26" customWidth="1"/>
    <col min="15619" max="15619" width="2.85546875" style="26" customWidth="1"/>
    <col min="15620" max="15620" width="3.85546875" style="26" customWidth="1"/>
    <col min="15621" max="15621" width="12.42578125" style="26" customWidth="1"/>
    <col min="15622" max="15622" width="12.140625" style="26" customWidth="1"/>
    <col min="15623" max="15623" width="3.85546875" style="26" customWidth="1"/>
    <col min="15624" max="15624" width="4" style="26" customWidth="1"/>
    <col min="15625" max="15625" width="12.140625" style="26" customWidth="1"/>
    <col min="15626" max="15626" width="11.85546875" style="26" customWidth="1"/>
    <col min="15627" max="15627" width="12.42578125" style="26" customWidth="1"/>
    <col min="15628" max="15628" width="8.42578125" style="26" customWidth="1"/>
    <col min="15629" max="15871" width="9.140625" style="26"/>
    <col min="15872" max="15872" width="3.85546875" style="26" customWidth="1"/>
    <col min="15873" max="15873" width="12.140625" style="26" customWidth="1"/>
    <col min="15874" max="15874" width="12.5703125" style="26" customWidth="1"/>
    <col min="15875" max="15875" width="2.85546875" style="26" customWidth="1"/>
    <col min="15876" max="15876" width="3.85546875" style="26" customWidth="1"/>
    <col min="15877" max="15877" width="12.42578125" style="26" customWidth="1"/>
    <col min="15878" max="15878" width="12.140625" style="26" customWidth="1"/>
    <col min="15879" max="15879" width="3.85546875" style="26" customWidth="1"/>
    <col min="15880" max="15880" width="4" style="26" customWidth="1"/>
    <col min="15881" max="15881" width="12.140625" style="26" customWidth="1"/>
    <col min="15882" max="15882" width="11.85546875" style="26" customWidth="1"/>
    <col min="15883" max="15883" width="12.42578125" style="26" customWidth="1"/>
    <col min="15884" max="15884" width="8.42578125" style="26" customWidth="1"/>
    <col min="15885" max="16127" width="9.140625" style="26"/>
    <col min="16128" max="16128" width="3.85546875" style="26" customWidth="1"/>
    <col min="16129" max="16129" width="12.140625" style="26" customWidth="1"/>
    <col min="16130" max="16130" width="12.5703125" style="26" customWidth="1"/>
    <col min="16131" max="16131" width="2.85546875" style="26" customWidth="1"/>
    <col min="16132" max="16132" width="3.85546875" style="26" customWidth="1"/>
    <col min="16133" max="16133" width="12.42578125" style="26" customWidth="1"/>
    <col min="16134" max="16134" width="12.140625" style="26" customWidth="1"/>
    <col min="16135" max="16135" width="3.85546875" style="26" customWidth="1"/>
    <col min="16136" max="16136" width="4" style="26" customWidth="1"/>
    <col min="16137" max="16137" width="12.140625" style="26" customWidth="1"/>
    <col min="16138" max="16138" width="11.85546875" style="26" customWidth="1"/>
    <col min="16139" max="16139" width="12.42578125" style="26" customWidth="1"/>
    <col min="16140" max="16140" width="8.42578125" style="26" customWidth="1"/>
    <col min="16141" max="16384" width="9.140625" style="26"/>
  </cols>
  <sheetData>
    <row r="1" spans="1:14" ht="20.100000000000001" customHeight="1" x14ac:dyDescent="0.25">
      <c r="A1" s="216" t="s">
        <v>56</v>
      </c>
      <c r="B1" s="216"/>
      <c r="C1" s="216"/>
      <c r="D1" s="60"/>
      <c r="E1" s="60"/>
      <c r="F1" s="60"/>
      <c r="H1" s="26"/>
    </row>
    <row r="2" spans="1:14" ht="17.100000000000001" customHeight="1" x14ac:dyDescent="0.25">
      <c r="A2" s="212" t="s">
        <v>58</v>
      </c>
      <c r="B2" s="213"/>
      <c r="C2" s="128" t="s">
        <v>140</v>
      </c>
      <c r="D2" s="27"/>
      <c r="E2" s="217" t="s">
        <v>144</v>
      </c>
      <c r="F2" s="217"/>
      <c r="H2" s="26"/>
      <c r="K2" s="211" t="s">
        <v>57</v>
      </c>
      <c r="L2" s="211"/>
      <c r="M2" s="211"/>
      <c r="N2" s="211"/>
    </row>
    <row r="3" spans="1:14" ht="17.100000000000001" customHeight="1" x14ac:dyDescent="0.25">
      <c r="A3" s="144">
        <v>1</v>
      </c>
      <c r="B3" s="145" t="s">
        <v>24</v>
      </c>
      <c r="C3" s="145" t="s">
        <v>10</v>
      </c>
      <c r="D3" s="30"/>
      <c r="E3" s="66">
        <v>1</v>
      </c>
      <c r="F3" s="31" t="s">
        <v>10</v>
      </c>
      <c r="H3" s="26"/>
      <c r="K3" s="28" t="s">
        <v>60</v>
      </c>
      <c r="L3" s="28" t="s">
        <v>147</v>
      </c>
      <c r="M3" s="28" t="s">
        <v>148</v>
      </c>
      <c r="N3" s="29" t="s">
        <v>61</v>
      </c>
    </row>
    <row r="4" spans="1:14" ht="17.100000000000001" customHeight="1" x14ac:dyDescent="0.25">
      <c r="A4" s="144">
        <v>2</v>
      </c>
      <c r="B4" s="145" t="s">
        <v>63</v>
      </c>
      <c r="C4" s="145" t="s">
        <v>10</v>
      </c>
      <c r="D4" s="30"/>
      <c r="E4" s="65">
        <v>2</v>
      </c>
      <c r="F4" s="64" t="s">
        <v>27</v>
      </c>
      <c r="H4" s="26"/>
      <c r="K4" s="152">
        <v>1</v>
      </c>
      <c r="L4" s="153" t="s">
        <v>14</v>
      </c>
      <c r="M4" s="153" t="s">
        <v>62</v>
      </c>
      <c r="N4" s="154" t="s">
        <v>34</v>
      </c>
    </row>
    <row r="5" spans="1:14" ht="17.100000000000001" customHeight="1" x14ac:dyDescent="0.25">
      <c r="A5" s="146">
        <v>3</v>
      </c>
      <c r="B5" s="147" t="s">
        <v>34</v>
      </c>
      <c r="C5" s="147" t="s">
        <v>27</v>
      </c>
      <c r="D5" s="30"/>
      <c r="E5" s="67">
        <v>3</v>
      </c>
      <c r="F5" s="62" t="s">
        <v>141</v>
      </c>
      <c r="H5" s="26"/>
      <c r="K5" s="152">
        <v>2</v>
      </c>
      <c r="L5" s="153" t="s">
        <v>24</v>
      </c>
      <c r="M5" s="153" t="s">
        <v>18</v>
      </c>
      <c r="N5" s="154" t="s">
        <v>35</v>
      </c>
    </row>
    <row r="6" spans="1:14" ht="17.100000000000001" customHeight="1" x14ac:dyDescent="0.25">
      <c r="A6" s="146">
        <v>4</v>
      </c>
      <c r="B6" s="147" t="s">
        <v>48</v>
      </c>
      <c r="C6" s="147" t="s">
        <v>27</v>
      </c>
      <c r="D6" s="30"/>
      <c r="E6" s="105">
        <v>4</v>
      </c>
      <c r="F6" s="104" t="s">
        <v>142</v>
      </c>
      <c r="H6" s="26"/>
      <c r="K6" s="152">
        <v>3</v>
      </c>
      <c r="L6" s="153" t="s">
        <v>31</v>
      </c>
      <c r="M6" s="153" t="s">
        <v>22</v>
      </c>
      <c r="N6" s="154" t="s">
        <v>48</v>
      </c>
    </row>
    <row r="7" spans="1:14" ht="17.100000000000001" customHeight="1" x14ac:dyDescent="0.25">
      <c r="A7" s="144">
        <v>5</v>
      </c>
      <c r="B7" s="145" t="s">
        <v>32</v>
      </c>
      <c r="C7" s="145" t="s">
        <v>10</v>
      </c>
      <c r="D7" s="30"/>
      <c r="E7" s="68">
        <v>5</v>
      </c>
      <c r="F7" s="63" t="s">
        <v>42</v>
      </c>
      <c r="H7" s="26"/>
      <c r="K7" s="152">
        <v>4</v>
      </c>
      <c r="L7" s="153" t="s">
        <v>25</v>
      </c>
      <c r="M7" s="155" t="s">
        <v>65</v>
      </c>
      <c r="N7" s="154" t="s">
        <v>49</v>
      </c>
    </row>
    <row r="8" spans="1:14" ht="17.100000000000001" customHeight="1" x14ac:dyDescent="0.25">
      <c r="A8" s="144">
        <v>6</v>
      </c>
      <c r="B8" s="145" t="s">
        <v>22</v>
      </c>
      <c r="C8" s="145" t="s">
        <v>10</v>
      </c>
      <c r="D8" s="30"/>
      <c r="E8" s="69">
        <v>6</v>
      </c>
      <c r="F8" s="70" t="s">
        <v>143</v>
      </c>
      <c r="H8" s="26"/>
      <c r="K8" s="152">
        <v>5</v>
      </c>
      <c r="L8" s="153" t="s">
        <v>32</v>
      </c>
      <c r="M8" s="153" t="s">
        <v>13</v>
      </c>
      <c r="N8" s="154" t="s">
        <v>41</v>
      </c>
    </row>
    <row r="9" spans="1:14" ht="17.100000000000001" customHeight="1" x14ac:dyDescent="0.25">
      <c r="A9" s="144">
        <v>7</v>
      </c>
      <c r="B9" s="145" t="s">
        <v>66</v>
      </c>
      <c r="C9" s="145" t="s">
        <v>10</v>
      </c>
      <c r="D9" s="30"/>
      <c r="H9" s="26"/>
      <c r="K9" s="152">
        <v>6</v>
      </c>
      <c r="L9" s="153" t="s">
        <v>63</v>
      </c>
      <c r="M9" s="153" t="s">
        <v>67</v>
      </c>
      <c r="N9" s="154" t="s">
        <v>50</v>
      </c>
    </row>
    <row r="10" spans="1:14" ht="17.100000000000001" customHeight="1" x14ac:dyDescent="0.25">
      <c r="A10" s="144">
        <v>8</v>
      </c>
      <c r="B10" s="145" t="s">
        <v>14</v>
      </c>
      <c r="C10" s="145" t="s">
        <v>10</v>
      </c>
      <c r="D10" s="30"/>
      <c r="E10" s="217" t="s">
        <v>146</v>
      </c>
      <c r="F10" s="217"/>
      <c r="H10" s="26"/>
      <c r="K10" s="152">
        <v>7</v>
      </c>
      <c r="L10" s="153" t="s">
        <v>17</v>
      </c>
      <c r="M10" s="153" t="s">
        <v>26</v>
      </c>
      <c r="N10" s="154" t="s">
        <v>51</v>
      </c>
    </row>
    <row r="11" spans="1:14" ht="20.100000000000001" customHeight="1" x14ac:dyDescent="0.25">
      <c r="A11" s="146">
        <v>9</v>
      </c>
      <c r="B11" s="147" t="s">
        <v>35</v>
      </c>
      <c r="C11" s="147" t="s">
        <v>27</v>
      </c>
      <c r="D11" s="30"/>
      <c r="E11" s="61">
        <v>7</v>
      </c>
      <c r="F11" s="32" t="s">
        <v>145</v>
      </c>
      <c r="H11" s="26"/>
      <c r="K11" s="152">
        <v>8</v>
      </c>
      <c r="L11" s="153" t="s">
        <v>19</v>
      </c>
      <c r="M11" s="153" t="s">
        <v>171</v>
      </c>
      <c r="N11" s="154" t="s">
        <v>46</v>
      </c>
    </row>
    <row r="12" spans="1:14" ht="20.100000000000001" customHeight="1" x14ac:dyDescent="0.25">
      <c r="A12" s="148"/>
      <c r="B12" s="143"/>
      <c r="C12" s="143"/>
      <c r="H12" s="26"/>
      <c r="K12" s="152">
        <v>9</v>
      </c>
      <c r="L12" s="153" t="s">
        <v>170</v>
      </c>
      <c r="M12" s="153" t="s">
        <v>172</v>
      </c>
      <c r="N12" s="154" t="s">
        <v>47</v>
      </c>
    </row>
    <row r="13" spans="1:14" ht="20.100000000000001" customHeight="1" x14ac:dyDescent="0.25">
      <c r="A13" s="214" t="s">
        <v>59</v>
      </c>
      <c r="B13" s="215"/>
      <c r="C13" s="149" t="s">
        <v>140</v>
      </c>
      <c r="H13" s="26"/>
      <c r="K13" s="152">
        <v>10</v>
      </c>
      <c r="L13" s="153" t="s">
        <v>64</v>
      </c>
      <c r="M13" s="156" t="s">
        <v>175</v>
      </c>
      <c r="N13" s="154" t="s">
        <v>68</v>
      </c>
    </row>
    <row r="14" spans="1:14" ht="20.100000000000001" customHeight="1" x14ac:dyDescent="0.25">
      <c r="A14" s="144">
        <v>1</v>
      </c>
      <c r="B14" s="145" t="s">
        <v>18</v>
      </c>
      <c r="C14" s="145" t="s">
        <v>10</v>
      </c>
      <c r="H14" s="26"/>
      <c r="K14" s="152">
        <v>11</v>
      </c>
      <c r="L14" s="153" t="s">
        <v>16</v>
      </c>
      <c r="M14" s="157" t="s">
        <v>54</v>
      </c>
      <c r="N14" s="158" t="s">
        <v>173</v>
      </c>
    </row>
    <row r="15" spans="1:14" ht="20.100000000000001" customHeight="1" x14ac:dyDescent="0.25">
      <c r="A15" s="144">
        <v>2</v>
      </c>
      <c r="B15" s="145" t="s">
        <v>64</v>
      </c>
      <c r="C15" s="145" t="s">
        <v>10</v>
      </c>
      <c r="K15" s="152">
        <v>12</v>
      </c>
      <c r="L15" s="159"/>
      <c r="M15" s="153" t="s">
        <v>23</v>
      </c>
      <c r="N15" s="159"/>
    </row>
    <row r="16" spans="1:14" ht="20.100000000000001" customHeight="1" thickBot="1" x14ac:dyDescent="0.3">
      <c r="A16" s="150">
        <v>3</v>
      </c>
      <c r="B16" s="151" t="s">
        <v>65</v>
      </c>
      <c r="C16" s="151" t="s">
        <v>141</v>
      </c>
    </row>
    <row r="17" spans="1:19" ht="20.100000000000001" customHeight="1" x14ac:dyDescent="0.25">
      <c r="A17" s="146">
        <v>4</v>
      </c>
      <c r="B17" s="147" t="s">
        <v>41</v>
      </c>
      <c r="C17" s="147" t="s">
        <v>27</v>
      </c>
      <c r="J17" s="173"/>
      <c r="K17" s="174"/>
      <c r="L17" s="174"/>
      <c r="M17" s="174"/>
      <c r="N17" s="174"/>
      <c r="O17" s="174"/>
      <c r="P17" s="174"/>
      <c r="Q17" s="174"/>
      <c r="R17" s="174"/>
      <c r="S17" s="175"/>
    </row>
    <row r="18" spans="1:19" ht="20.100000000000001" customHeight="1" x14ac:dyDescent="0.25">
      <c r="A18" s="144">
        <v>5</v>
      </c>
      <c r="B18" s="145" t="s">
        <v>171</v>
      </c>
      <c r="C18" s="145" t="s">
        <v>10</v>
      </c>
      <c r="J18" s="176"/>
      <c r="K18" s="177" t="s">
        <v>236</v>
      </c>
      <c r="L18" s="178" t="s">
        <v>238</v>
      </c>
      <c r="M18" s="179"/>
      <c r="N18" s="179"/>
      <c r="O18" s="179"/>
      <c r="P18" s="179"/>
      <c r="Q18" s="179"/>
      <c r="R18" s="179"/>
      <c r="S18" s="180"/>
    </row>
    <row r="19" spans="1:19" ht="20.100000000000001" customHeight="1" x14ac:dyDescent="0.25">
      <c r="A19" s="144">
        <v>6</v>
      </c>
      <c r="B19" s="145" t="s">
        <v>172</v>
      </c>
      <c r="C19" s="145" t="s">
        <v>10</v>
      </c>
      <c r="J19" s="176"/>
      <c r="K19" s="179"/>
      <c r="L19" s="178" t="s">
        <v>237</v>
      </c>
      <c r="M19" s="179"/>
      <c r="N19" s="179"/>
      <c r="O19" s="179"/>
      <c r="P19" s="179"/>
      <c r="Q19" s="179"/>
      <c r="R19" s="179"/>
      <c r="S19" s="180"/>
    </row>
    <row r="20" spans="1:19" ht="20.100000000000001" customHeight="1" thickBot="1" x14ac:dyDescent="0.3">
      <c r="A20" s="146">
        <v>7</v>
      </c>
      <c r="B20" s="147" t="s">
        <v>68</v>
      </c>
      <c r="C20" s="147" t="s">
        <v>27</v>
      </c>
      <c r="J20" s="181"/>
      <c r="K20" s="182"/>
      <c r="L20" s="182"/>
      <c r="M20" s="182"/>
      <c r="N20" s="182"/>
      <c r="O20" s="182"/>
      <c r="P20" s="182"/>
      <c r="Q20" s="182"/>
      <c r="R20" s="182"/>
      <c r="S20" s="183"/>
    </row>
    <row r="21" spans="1:19" ht="20.100000000000001" customHeight="1" x14ac:dyDescent="0.25">
      <c r="A21" s="144">
        <v>8</v>
      </c>
      <c r="B21" s="145" t="s">
        <v>23</v>
      </c>
      <c r="C21" s="145" t="s">
        <v>10</v>
      </c>
    </row>
    <row r="23" spans="1:19" ht="20.100000000000001" customHeight="1" x14ac:dyDescent="0.25">
      <c r="A23" s="26"/>
      <c r="B23" s="130" t="s">
        <v>243</v>
      </c>
      <c r="C23" s="13"/>
      <c r="D23" s="13"/>
      <c r="E23" s="13"/>
      <c r="F23" s="13"/>
      <c r="G23" s="7"/>
      <c r="H23" s="7"/>
      <c r="I23" s="33"/>
      <c r="K23" s="130"/>
      <c r="L23" s="130" t="s">
        <v>244</v>
      </c>
      <c r="M23" s="13"/>
      <c r="N23" s="13"/>
      <c r="O23" s="13"/>
      <c r="P23" s="13"/>
      <c r="Q23" s="7"/>
    </row>
    <row r="24" spans="1:19" s="129" customFormat="1" ht="45" customHeight="1" x14ac:dyDescent="0.25">
      <c r="A24" s="131" t="s">
        <v>207</v>
      </c>
      <c r="B24" s="131" t="s">
        <v>208</v>
      </c>
      <c r="C24" s="131" t="s">
        <v>209</v>
      </c>
      <c r="D24" s="131" t="s">
        <v>210</v>
      </c>
      <c r="E24" s="131" t="s">
        <v>211</v>
      </c>
      <c r="F24" s="131" t="s">
        <v>212</v>
      </c>
      <c r="G24" s="131" t="s">
        <v>213</v>
      </c>
      <c r="H24" s="131" t="s">
        <v>234</v>
      </c>
      <c r="I24" s="131" t="s">
        <v>233</v>
      </c>
      <c r="K24" s="131" t="s">
        <v>207</v>
      </c>
      <c r="L24" s="131" t="s">
        <v>208</v>
      </c>
      <c r="M24" s="131" t="s">
        <v>209</v>
      </c>
      <c r="N24" s="131" t="s">
        <v>210</v>
      </c>
      <c r="O24" s="131" t="s">
        <v>211</v>
      </c>
      <c r="P24" s="131" t="s">
        <v>212</v>
      </c>
      <c r="Q24" s="131" t="s">
        <v>213</v>
      </c>
      <c r="R24" s="131" t="s">
        <v>234</v>
      </c>
      <c r="S24" s="131" t="s">
        <v>233</v>
      </c>
    </row>
    <row r="25" spans="1:19" ht="20.100000000000001" customHeight="1" x14ac:dyDescent="0.25">
      <c r="A25" s="112">
        <v>1</v>
      </c>
      <c r="B25" s="132" t="s">
        <v>226</v>
      </c>
      <c r="C25" s="112">
        <v>9</v>
      </c>
      <c r="D25" s="112">
        <v>8</v>
      </c>
      <c r="E25" s="112">
        <v>1</v>
      </c>
      <c r="F25" s="112">
        <v>16</v>
      </c>
      <c r="G25" s="112">
        <v>2.5099999999999998</v>
      </c>
      <c r="H25" s="137">
        <v>2</v>
      </c>
      <c r="I25" s="140">
        <v>1</v>
      </c>
      <c r="K25" s="112">
        <v>1</v>
      </c>
      <c r="L25" s="132" t="s">
        <v>223</v>
      </c>
      <c r="M25" s="112">
        <v>9</v>
      </c>
      <c r="N25" s="112">
        <v>8</v>
      </c>
      <c r="O25" s="112">
        <v>1</v>
      </c>
      <c r="P25" s="112">
        <v>16</v>
      </c>
      <c r="Q25" s="112">
        <v>3.2869999999999999</v>
      </c>
      <c r="R25" s="137">
        <v>1</v>
      </c>
      <c r="S25" s="140">
        <v>1</v>
      </c>
    </row>
    <row r="26" spans="1:19" ht="20.100000000000001" customHeight="1" x14ac:dyDescent="0.25">
      <c r="A26" s="112">
        <v>2</v>
      </c>
      <c r="B26" s="132" t="s">
        <v>214</v>
      </c>
      <c r="C26" s="112">
        <v>8</v>
      </c>
      <c r="D26" s="112">
        <v>7</v>
      </c>
      <c r="E26" s="112">
        <v>1</v>
      </c>
      <c r="F26" s="112">
        <v>14</v>
      </c>
      <c r="G26" s="112">
        <v>2.1349999999999998</v>
      </c>
      <c r="H26" s="137">
        <v>4</v>
      </c>
      <c r="I26" s="140">
        <v>1</v>
      </c>
      <c r="K26" s="112">
        <v>2</v>
      </c>
      <c r="L26" s="132" t="s">
        <v>224</v>
      </c>
      <c r="M26" s="112">
        <v>9</v>
      </c>
      <c r="N26" s="112">
        <v>8</v>
      </c>
      <c r="O26" s="112">
        <v>1</v>
      </c>
      <c r="P26" s="112">
        <v>16</v>
      </c>
      <c r="Q26" s="112">
        <v>2.13</v>
      </c>
      <c r="R26" s="137">
        <v>3</v>
      </c>
      <c r="S26" s="140">
        <v>1</v>
      </c>
    </row>
    <row r="27" spans="1:19" ht="20.100000000000001" customHeight="1" x14ac:dyDescent="0.25">
      <c r="A27" s="112">
        <v>3</v>
      </c>
      <c r="B27" s="132" t="s">
        <v>227</v>
      </c>
      <c r="C27" s="112">
        <v>7</v>
      </c>
      <c r="D27" s="112">
        <v>6</v>
      </c>
      <c r="E27" s="112">
        <v>1</v>
      </c>
      <c r="F27" s="112">
        <v>12</v>
      </c>
      <c r="G27" s="112">
        <v>4.1790000000000003</v>
      </c>
      <c r="H27" s="137">
        <v>5</v>
      </c>
      <c r="I27" s="140">
        <v>1</v>
      </c>
      <c r="K27" s="112">
        <v>3</v>
      </c>
      <c r="L27" s="132" t="s">
        <v>216</v>
      </c>
      <c r="M27" s="112">
        <v>9</v>
      </c>
      <c r="N27" s="112">
        <v>6</v>
      </c>
      <c r="O27" s="112">
        <v>3</v>
      </c>
      <c r="P27" s="112">
        <v>12</v>
      </c>
      <c r="Q27" s="112">
        <v>1.9359999999999999</v>
      </c>
      <c r="R27" s="137">
        <v>7</v>
      </c>
      <c r="S27" s="140">
        <v>1</v>
      </c>
    </row>
    <row r="28" spans="1:19" ht="20.100000000000001" customHeight="1" x14ac:dyDescent="0.25">
      <c r="A28" s="112">
        <v>4</v>
      </c>
      <c r="B28" s="132" t="s">
        <v>228</v>
      </c>
      <c r="C28" s="112">
        <v>9</v>
      </c>
      <c r="D28" s="112">
        <v>6</v>
      </c>
      <c r="E28" s="112">
        <v>3</v>
      </c>
      <c r="F28" s="112">
        <v>12</v>
      </c>
      <c r="G28" s="112">
        <v>2.758</v>
      </c>
      <c r="H28" s="137">
        <v>6</v>
      </c>
      <c r="I28" s="140">
        <v>1</v>
      </c>
      <c r="K28" s="112">
        <v>4</v>
      </c>
      <c r="L28" s="132" t="s">
        <v>235</v>
      </c>
      <c r="M28" s="112">
        <v>9</v>
      </c>
      <c r="N28" s="112">
        <v>5</v>
      </c>
      <c r="O28" s="112">
        <v>4</v>
      </c>
      <c r="P28" s="112">
        <v>10</v>
      </c>
      <c r="Q28" s="112">
        <v>1.046</v>
      </c>
      <c r="R28" s="137">
        <v>9</v>
      </c>
      <c r="S28" s="140">
        <v>1</v>
      </c>
    </row>
    <row r="29" spans="1:19" ht="20.100000000000001" customHeight="1" x14ac:dyDescent="0.25">
      <c r="A29" s="112">
        <v>5</v>
      </c>
      <c r="B29" s="132" t="s">
        <v>217</v>
      </c>
      <c r="C29" s="112">
        <v>9</v>
      </c>
      <c r="D29" s="112">
        <v>6</v>
      </c>
      <c r="E29" s="112">
        <v>3</v>
      </c>
      <c r="F29" s="112">
        <v>12</v>
      </c>
      <c r="G29" s="112">
        <v>0.88800000000000001</v>
      </c>
      <c r="H29" s="137">
        <v>8</v>
      </c>
      <c r="I29" s="140">
        <v>1</v>
      </c>
      <c r="K29" s="112">
        <v>5</v>
      </c>
      <c r="L29" s="132" t="s">
        <v>218</v>
      </c>
      <c r="M29" s="112">
        <v>9</v>
      </c>
      <c r="N29" s="112">
        <v>5</v>
      </c>
      <c r="O29" s="112">
        <v>4</v>
      </c>
      <c r="P29" s="112">
        <v>10</v>
      </c>
      <c r="Q29" s="112">
        <v>4.8000000000000001E-2</v>
      </c>
      <c r="R29" s="137">
        <v>10</v>
      </c>
      <c r="S29" s="140">
        <v>1</v>
      </c>
    </row>
    <row r="30" spans="1:19" ht="20.100000000000001" customHeight="1" x14ac:dyDescent="0.25">
      <c r="A30" s="135">
        <v>6</v>
      </c>
      <c r="B30" s="136" t="s">
        <v>215</v>
      </c>
      <c r="C30" s="135">
        <v>8</v>
      </c>
      <c r="D30" s="135">
        <v>3</v>
      </c>
      <c r="E30" s="135">
        <v>5</v>
      </c>
      <c r="F30" s="135">
        <v>6</v>
      </c>
      <c r="G30" s="135">
        <v>-1.2270000000000001</v>
      </c>
      <c r="H30" s="138">
        <v>14</v>
      </c>
      <c r="I30" s="141"/>
      <c r="K30" s="112">
        <v>6</v>
      </c>
      <c r="L30" s="132" t="s">
        <v>225</v>
      </c>
      <c r="M30" s="112">
        <v>9</v>
      </c>
      <c r="N30" s="112">
        <v>5</v>
      </c>
      <c r="O30" s="112">
        <v>4</v>
      </c>
      <c r="P30" s="112">
        <v>10</v>
      </c>
      <c r="Q30" s="112">
        <v>-0.18</v>
      </c>
      <c r="R30" s="137">
        <v>11</v>
      </c>
      <c r="S30" s="140">
        <v>1</v>
      </c>
    </row>
    <row r="31" spans="1:19" ht="20.100000000000001" customHeight="1" x14ac:dyDescent="0.25">
      <c r="A31" s="133">
        <v>7</v>
      </c>
      <c r="B31" s="134" t="s">
        <v>229</v>
      </c>
      <c r="C31" s="133">
        <v>9</v>
      </c>
      <c r="D31" s="133">
        <v>3</v>
      </c>
      <c r="E31" s="133">
        <v>6</v>
      </c>
      <c r="F31" s="133">
        <v>6</v>
      </c>
      <c r="G31" s="133">
        <v>-2.2789999999999999</v>
      </c>
      <c r="H31" s="139">
        <v>15</v>
      </c>
      <c r="I31" s="142">
        <v>2</v>
      </c>
      <c r="K31" s="133">
        <v>7</v>
      </c>
      <c r="L31" s="134" t="s">
        <v>219</v>
      </c>
      <c r="M31" s="133">
        <v>9</v>
      </c>
      <c r="N31" s="133">
        <v>3</v>
      </c>
      <c r="O31" s="133">
        <v>6</v>
      </c>
      <c r="P31" s="133">
        <v>6</v>
      </c>
      <c r="Q31" s="133">
        <v>4.0000000000000001E-3</v>
      </c>
      <c r="R31" s="139">
        <v>12</v>
      </c>
      <c r="S31" s="142">
        <v>2</v>
      </c>
    </row>
    <row r="32" spans="1:19" ht="20.100000000000001" customHeight="1" x14ac:dyDescent="0.25">
      <c r="A32" s="133">
        <v>8</v>
      </c>
      <c r="B32" s="134" t="s">
        <v>230</v>
      </c>
      <c r="C32" s="133">
        <v>7</v>
      </c>
      <c r="D32" s="133">
        <v>1</v>
      </c>
      <c r="E32" s="133">
        <v>6</v>
      </c>
      <c r="F32" s="133">
        <v>2</v>
      </c>
      <c r="G32" s="133">
        <v>-2.4119999999999999</v>
      </c>
      <c r="H32" s="139">
        <v>17</v>
      </c>
      <c r="I32" s="142">
        <v>2</v>
      </c>
      <c r="K32" s="133">
        <v>8</v>
      </c>
      <c r="L32" s="134" t="s">
        <v>220</v>
      </c>
      <c r="M32" s="133">
        <v>9</v>
      </c>
      <c r="N32" s="133">
        <v>3</v>
      </c>
      <c r="O32" s="133">
        <v>6</v>
      </c>
      <c r="P32" s="133">
        <v>6</v>
      </c>
      <c r="Q32" s="133">
        <v>-1.1359999999999999</v>
      </c>
      <c r="R32" s="139">
        <v>13</v>
      </c>
      <c r="S32" s="142">
        <v>2</v>
      </c>
    </row>
    <row r="33" spans="1:19" ht="20.100000000000001" customHeight="1" x14ac:dyDescent="0.25">
      <c r="A33" s="133">
        <v>9</v>
      </c>
      <c r="B33" s="134" t="s">
        <v>231</v>
      </c>
      <c r="C33" s="133">
        <v>7</v>
      </c>
      <c r="D33" s="133">
        <v>1</v>
      </c>
      <c r="E33" s="133">
        <v>6</v>
      </c>
      <c r="F33" s="133">
        <v>2</v>
      </c>
      <c r="G33" s="133">
        <v>-3.327</v>
      </c>
      <c r="H33" s="139">
        <v>18</v>
      </c>
      <c r="I33" s="142">
        <v>2</v>
      </c>
      <c r="K33" s="133">
        <v>9</v>
      </c>
      <c r="L33" s="134" t="s">
        <v>221</v>
      </c>
      <c r="M33" s="133">
        <v>9</v>
      </c>
      <c r="N33" s="133">
        <v>2</v>
      </c>
      <c r="O33" s="133">
        <v>7</v>
      </c>
      <c r="P33" s="133">
        <v>4</v>
      </c>
      <c r="Q33" s="133">
        <v>-1.1599999999999999</v>
      </c>
      <c r="R33" s="139">
        <v>16</v>
      </c>
      <c r="S33" s="142">
        <v>2</v>
      </c>
    </row>
    <row r="34" spans="1:19" ht="20.100000000000001" customHeight="1" x14ac:dyDescent="0.25">
      <c r="A34" s="133">
        <v>10</v>
      </c>
      <c r="B34" s="134" t="s">
        <v>232</v>
      </c>
      <c r="C34" s="133">
        <v>9</v>
      </c>
      <c r="D34" s="133">
        <v>0</v>
      </c>
      <c r="E34" s="133">
        <v>9</v>
      </c>
      <c r="F34" s="133">
        <v>0</v>
      </c>
      <c r="G34" s="133">
        <v>-4.5789999999999997</v>
      </c>
      <c r="H34" s="139">
        <v>19</v>
      </c>
      <c r="I34" s="142">
        <v>2</v>
      </c>
      <c r="K34" s="133">
        <v>10</v>
      </c>
      <c r="L34" s="134" t="s">
        <v>222</v>
      </c>
      <c r="M34" s="133">
        <v>9</v>
      </c>
      <c r="N34" s="133">
        <v>0</v>
      </c>
      <c r="O34" s="133">
        <v>9</v>
      </c>
      <c r="P34" s="133">
        <v>0</v>
      </c>
      <c r="Q34" s="133">
        <v>-6.4870000000000001</v>
      </c>
      <c r="R34" s="139">
        <v>20</v>
      </c>
      <c r="S34" s="142">
        <v>2</v>
      </c>
    </row>
    <row r="35" spans="1:19" ht="20.100000000000001" customHeight="1" x14ac:dyDescent="0.25">
      <c r="A35" s="13"/>
      <c r="B35" s="13"/>
      <c r="C35" s="13"/>
      <c r="D35" s="13"/>
      <c r="E35" s="13"/>
      <c r="F35" s="13"/>
      <c r="G35" s="7"/>
      <c r="H35" s="26"/>
    </row>
  </sheetData>
  <mergeCells count="6">
    <mergeCell ref="K2:N2"/>
    <mergeCell ref="A2:B2"/>
    <mergeCell ref="A13:B13"/>
    <mergeCell ref="A1:C1"/>
    <mergeCell ref="E2:F2"/>
    <mergeCell ref="E10:F10"/>
  </mergeCells>
  <printOptions horizontalCentered="1"/>
  <pageMargins left="0.25" right="0.25" top="0.5" bottom="0.5" header="0.3" footer="0.3"/>
  <pageSetup paperSize="3" scale="10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A57"/>
  <sheetViews>
    <sheetView workbookViewId="0">
      <selection activeCell="F27" sqref="F27"/>
    </sheetView>
  </sheetViews>
  <sheetFormatPr defaultRowHeight="15" x14ac:dyDescent="0.25"/>
  <cols>
    <col min="1" max="1" width="92.28515625" customWidth="1"/>
  </cols>
  <sheetData>
    <row r="1" spans="1:1" ht="22.5" customHeight="1" x14ac:dyDescent="0.35">
      <c r="A1" s="52" t="s">
        <v>86</v>
      </c>
    </row>
    <row r="2" spans="1:1" ht="20.100000000000001" customHeight="1" x14ac:dyDescent="0.25">
      <c r="A2" s="51" t="s">
        <v>132</v>
      </c>
    </row>
    <row r="3" spans="1:1" ht="20.100000000000001" customHeight="1" x14ac:dyDescent="0.25">
      <c r="A3" s="51" t="s">
        <v>87</v>
      </c>
    </row>
    <row r="4" spans="1:1" ht="18.75" x14ac:dyDescent="0.3">
      <c r="A4" s="50" t="s">
        <v>88</v>
      </c>
    </row>
    <row r="5" spans="1:1" ht="30" x14ac:dyDescent="0.25">
      <c r="A5" s="51" t="s">
        <v>89</v>
      </c>
    </row>
    <row r="6" spans="1:1" ht="20.100000000000001" customHeight="1" x14ac:dyDescent="0.25">
      <c r="A6" s="51" t="s">
        <v>90</v>
      </c>
    </row>
    <row r="7" spans="1:1" ht="20.100000000000001" customHeight="1" x14ac:dyDescent="0.25">
      <c r="A7" s="51" t="s">
        <v>134</v>
      </c>
    </row>
    <row r="8" spans="1:1" ht="20.100000000000001" customHeight="1" x14ac:dyDescent="0.25">
      <c r="A8" s="51" t="s">
        <v>133</v>
      </c>
    </row>
    <row r="9" spans="1:1" ht="20.100000000000001" customHeight="1" x14ac:dyDescent="0.3">
      <c r="A9" s="50" t="s">
        <v>91</v>
      </c>
    </row>
    <row r="10" spans="1:1" ht="20.100000000000001" customHeight="1" x14ac:dyDescent="0.25">
      <c r="A10" s="51" t="s">
        <v>103</v>
      </c>
    </row>
    <row r="11" spans="1:1" ht="20.100000000000001" customHeight="1" x14ac:dyDescent="0.25">
      <c r="A11" s="51" t="s">
        <v>90</v>
      </c>
    </row>
    <row r="12" spans="1:1" ht="20.100000000000001" customHeight="1" x14ac:dyDescent="0.25">
      <c r="A12" s="51" t="s">
        <v>104</v>
      </c>
    </row>
    <row r="13" spans="1:1" ht="20.100000000000001" customHeight="1" x14ac:dyDescent="0.25">
      <c r="A13" s="51" t="s">
        <v>135</v>
      </c>
    </row>
    <row r="14" spans="1:1" ht="20.100000000000001" customHeight="1" x14ac:dyDescent="0.3">
      <c r="A14" s="50" t="s">
        <v>93</v>
      </c>
    </row>
    <row r="15" spans="1:1" ht="20.100000000000001" customHeight="1" x14ac:dyDescent="0.25">
      <c r="A15" s="51" t="s">
        <v>92</v>
      </c>
    </row>
    <row r="16" spans="1:1" ht="20.100000000000001" customHeight="1" x14ac:dyDescent="0.25">
      <c r="A16" s="51" t="s">
        <v>136</v>
      </c>
    </row>
    <row r="17" spans="1:1" ht="20.100000000000001" customHeight="1" x14ac:dyDescent="0.25">
      <c r="A17" s="51" t="s">
        <v>137</v>
      </c>
    </row>
    <row r="18" spans="1:1" ht="20.100000000000001" customHeight="1" x14ac:dyDescent="0.25">
      <c r="A18" s="51"/>
    </row>
    <row r="19" spans="1:1" ht="20.100000000000001" customHeight="1" x14ac:dyDescent="0.35">
      <c r="A19" s="52" t="s">
        <v>94</v>
      </c>
    </row>
    <row r="20" spans="1:1" ht="20.100000000000001" customHeight="1" x14ac:dyDescent="0.3">
      <c r="A20" s="50" t="s">
        <v>95</v>
      </c>
    </row>
    <row r="21" spans="1:1" ht="20.100000000000001" customHeight="1" x14ac:dyDescent="0.25">
      <c r="A21" s="51" t="s">
        <v>96</v>
      </c>
    </row>
    <row r="22" spans="1:1" ht="20.100000000000001" customHeight="1" x14ac:dyDescent="0.25">
      <c r="A22" s="51" t="s">
        <v>97</v>
      </c>
    </row>
    <row r="23" spans="1:1" ht="20.100000000000001" customHeight="1" x14ac:dyDescent="0.25">
      <c r="A23" s="51" t="s">
        <v>98</v>
      </c>
    </row>
    <row r="24" spans="1:1" ht="20.100000000000001" customHeight="1" x14ac:dyDescent="0.25">
      <c r="A24" s="51" t="s">
        <v>99</v>
      </c>
    </row>
    <row r="25" spans="1:1" ht="47.25" customHeight="1" x14ac:dyDescent="0.25">
      <c r="A25" s="51" t="s">
        <v>123</v>
      </c>
    </row>
    <row r="26" spans="1:1" ht="12.75" customHeight="1" x14ac:dyDescent="0.25">
      <c r="A26" s="51"/>
    </row>
    <row r="27" spans="1:1" ht="20.100000000000001" customHeight="1" x14ac:dyDescent="0.25">
      <c r="A27" s="51" t="s">
        <v>100</v>
      </c>
    </row>
    <row r="28" spans="1:1" ht="20.100000000000001" customHeight="1" x14ac:dyDescent="0.25">
      <c r="A28" s="51" t="s">
        <v>101</v>
      </c>
    </row>
    <row r="29" spans="1:1" ht="20.100000000000001" customHeight="1" x14ac:dyDescent="0.25">
      <c r="A29" s="51" t="s">
        <v>102</v>
      </c>
    </row>
    <row r="30" spans="1:1" ht="20.100000000000001" customHeight="1" x14ac:dyDescent="0.25">
      <c r="A30" s="51" t="s">
        <v>124</v>
      </c>
    </row>
    <row r="31" spans="1:1" ht="9.75" customHeight="1" x14ac:dyDescent="0.25">
      <c r="A31" s="51"/>
    </row>
    <row r="32" spans="1:1" ht="20.100000000000001" customHeight="1" x14ac:dyDescent="0.25">
      <c r="A32" s="53" t="s">
        <v>125</v>
      </c>
    </row>
    <row r="33" spans="1:1" ht="30" x14ac:dyDescent="0.25">
      <c r="A33" s="51" t="s">
        <v>105</v>
      </c>
    </row>
    <row r="34" spans="1:1" ht="30" x14ac:dyDescent="0.25">
      <c r="A34" s="51" t="s">
        <v>106</v>
      </c>
    </row>
    <row r="35" spans="1:1" ht="20.100000000000001" customHeight="1" x14ac:dyDescent="0.25">
      <c r="A35" s="51" t="s">
        <v>107</v>
      </c>
    </row>
    <row r="36" spans="1:1" ht="20.100000000000001" customHeight="1" x14ac:dyDescent="0.25">
      <c r="A36" s="51" t="s">
        <v>108</v>
      </c>
    </row>
    <row r="37" spans="1:1" s="48" customFormat="1" ht="20.100000000000001" customHeight="1" x14ac:dyDescent="0.25">
      <c r="A37" s="53" t="s">
        <v>109</v>
      </c>
    </row>
    <row r="38" spans="1:1" ht="20.100000000000001" customHeight="1" x14ac:dyDescent="0.25">
      <c r="A38" s="51" t="s">
        <v>110</v>
      </c>
    </row>
    <row r="39" spans="1:1" s="48" customFormat="1" ht="20.100000000000001" customHeight="1" x14ac:dyDescent="0.25">
      <c r="A39" s="53" t="s">
        <v>111</v>
      </c>
    </row>
    <row r="40" spans="1:1" ht="20.100000000000001" customHeight="1" x14ac:dyDescent="0.25">
      <c r="A40" s="51"/>
    </row>
    <row r="41" spans="1:1" s="49" customFormat="1" ht="20.100000000000001" customHeight="1" x14ac:dyDescent="0.35">
      <c r="A41" s="52" t="s">
        <v>112</v>
      </c>
    </row>
    <row r="42" spans="1:1" s="48" customFormat="1" ht="20.100000000000001" customHeight="1" x14ac:dyDescent="0.3">
      <c r="A42" s="50" t="s">
        <v>113</v>
      </c>
    </row>
    <row r="43" spans="1:1" x14ac:dyDescent="0.25">
      <c r="A43" s="57" t="s">
        <v>114</v>
      </c>
    </row>
    <row r="44" spans="1:1" x14ac:dyDescent="0.25">
      <c r="A44" s="51" t="s">
        <v>126</v>
      </c>
    </row>
    <row r="45" spans="1:1" x14ac:dyDescent="0.25">
      <c r="A45" s="51" t="s">
        <v>115</v>
      </c>
    </row>
    <row r="46" spans="1:1" x14ac:dyDescent="0.25">
      <c r="A46" s="57" t="s">
        <v>116</v>
      </c>
    </row>
    <row r="47" spans="1:1" x14ac:dyDescent="0.25">
      <c r="A47" s="51" t="s">
        <v>127</v>
      </c>
    </row>
    <row r="48" spans="1:1" x14ac:dyDescent="0.25">
      <c r="A48" s="51" t="s">
        <v>117</v>
      </c>
    </row>
    <row r="49" spans="1:1" x14ac:dyDescent="0.25">
      <c r="A49" s="57" t="s">
        <v>118</v>
      </c>
    </row>
    <row r="50" spans="1:1" x14ac:dyDescent="0.25">
      <c r="A50" s="51" t="s">
        <v>128</v>
      </c>
    </row>
    <row r="51" spans="1:1" x14ac:dyDescent="0.25">
      <c r="A51" s="51" t="s">
        <v>119</v>
      </c>
    </row>
    <row r="52" spans="1:1" ht="30" x14ac:dyDescent="0.25">
      <c r="A52" s="51" t="s">
        <v>120</v>
      </c>
    </row>
    <row r="53" spans="1:1" s="48" customFormat="1" ht="15.75" x14ac:dyDescent="0.25">
      <c r="A53" s="53" t="s">
        <v>121</v>
      </c>
    </row>
    <row r="54" spans="1:1" x14ac:dyDescent="0.25">
      <c r="A54" s="51" t="s">
        <v>138</v>
      </c>
    </row>
    <row r="55" spans="1:1" x14ac:dyDescent="0.25">
      <c r="A55" s="51" t="s">
        <v>139</v>
      </c>
    </row>
    <row r="56" spans="1:1" ht="30" x14ac:dyDescent="0.25">
      <c r="A56" s="51" t="s">
        <v>122</v>
      </c>
    </row>
    <row r="57" spans="1:1" s="48" customFormat="1" ht="31.5" x14ac:dyDescent="0.25">
      <c r="A57" s="53" t="s">
        <v>131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C804"/>
  <sheetViews>
    <sheetView topLeftCell="B1" zoomScale="110" zoomScaleNormal="110" workbookViewId="0">
      <pane ySplit="3" topLeftCell="A4" activePane="bottomLeft" state="frozen"/>
      <selection activeCell="F17" sqref="F17"/>
      <selection pane="bottomLeft" activeCell="B3" sqref="B3:K5"/>
    </sheetView>
  </sheetViews>
  <sheetFormatPr defaultRowHeight="15" x14ac:dyDescent="0.25"/>
  <cols>
    <col min="1" max="1" width="9.140625" style="13"/>
    <col min="2" max="2" width="13.5703125" style="13" customWidth="1"/>
    <col min="3" max="3" width="8.42578125" style="13" customWidth="1"/>
    <col min="4" max="4" width="11.28515625" style="13" customWidth="1"/>
    <col min="5" max="5" width="16.7109375" style="13" bestFit="1" customWidth="1"/>
    <col min="6" max="6" width="18.85546875" style="13" customWidth="1"/>
    <col min="7" max="7" width="17.7109375" style="13" customWidth="1"/>
    <col min="8" max="8" width="9" style="125" customWidth="1"/>
    <col min="9" max="9" width="7.85546875" style="125" customWidth="1"/>
    <col min="10" max="11" width="14.28515625" style="125" customWidth="1"/>
    <col min="12" max="12" width="9.140625" style="7" customWidth="1"/>
    <col min="13" max="13" width="8.85546875" style="13" hidden="1" customWidth="1"/>
    <col min="14" max="14" width="13.5703125" style="13" hidden="1" customWidth="1"/>
    <col min="15" max="15" width="8.42578125" style="13" hidden="1" customWidth="1"/>
    <col min="16" max="16" width="11.28515625" style="13" hidden="1" customWidth="1"/>
    <col min="17" max="17" width="16.7109375" style="13" hidden="1" customWidth="1"/>
    <col min="18" max="18" width="18.85546875" style="13" hidden="1" customWidth="1"/>
    <col min="19" max="19" width="17.7109375" style="13" hidden="1" customWidth="1"/>
    <col min="20" max="20" width="9" style="11" hidden="1" customWidth="1"/>
    <col min="21" max="21" width="7.85546875" style="11" hidden="1" customWidth="1"/>
    <col min="22" max="23" width="14.28515625" style="11" hidden="1" customWidth="1"/>
    <col min="24" max="29" width="9.140625" style="7" hidden="1" customWidth="1"/>
    <col min="30" max="16384" width="9.140625" style="7"/>
  </cols>
  <sheetData>
    <row r="1" spans="1:29" ht="30" customHeight="1" x14ac:dyDescent="0.25">
      <c r="G1" s="75" t="s">
        <v>150</v>
      </c>
      <c r="X1" s="59" t="s">
        <v>151</v>
      </c>
    </row>
    <row r="2" spans="1:29" ht="30.75" customHeight="1" x14ac:dyDescent="0.25"/>
    <row r="3" spans="1:29" ht="45" x14ac:dyDescent="0.25">
      <c r="A3" s="3" t="s">
        <v>44</v>
      </c>
      <c r="B3" s="4" t="s">
        <v>52</v>
      </c>
      <c r="C3" s="5" t="s">
        <v>0</v>
      </c>
      <c r="D3" s="5" t="s">
        <v>1</v>
      </c>
      <c r="E3" s="5" t="s">
        <v>2</v>
      </c>
      <c r="F3" s="5" t="s">
        <v>3</v>
      </c>
      <c r="G3" s="5" t="s">
        <v>4</v>
      </c>
      <c r="H3" s="6" t="s">
        <v>5</v>
      </c>
      <c r="I3" s="6" t="s">
        <v>6</v>
      </c>
      <c r="J3" s="1" t="s">
        <v>7</v>
      </c>
      <c r="K3" s="1" t="s">
        <v>8</v>
      </c>
      <c r="M3" s="3" t="s">
        <v>44</v>
      </c>
      <c r="N3" s="4" t="s">
        <v>52</v>
      </c>
      <c r="O3" s="5" t="s">
        <v>0</v>
      </c>
      <c r="P3" s="5" t="s">
        <v>1</v>
      </c>
      <c r="Q3" s="5" t="s">
        <v>2</v>
      </c>
      <c r="R3" s="5" t="s">
        <v>3</v>
      </c>
      <c r="S3" s="5" t="s">
        <v>4</v>
      </c>
      <c r="T3" s="6" t="s">
        <v>5</v>
      </c>
      <c r="U3" s="6" t="s">
        <v>6</v>
      </c>
      <c r="V3" s="1" t="s">
        <v>7</v>
      </c>
      <c r="W3" s="1" t="s">
        <v>8</v>
      </c>
      <c r="X3" t="s">
        <v>55</v>
      </c>
      <c r="Y3"/>
      <c r="Z3"/>
      <c r="AA3"/>
      <c r="AB3"/>
      <c r="AC3"/>
    </row>
    <row r="4" spans="1:29" ht="20.100000000000001" customHeight="1" x14ac:dyDescent="0.25">
      <c r="A4" s="23">
        <f>IFERROR(INDEX($M$4:$W$247,$AA4,COLUMNS($M$3:M3)),"")</f>
        <v>1</v>
      </c>
      <c r="B4" s="8">
        <f>IFERROR(INDEX($M$4:$W$247,$AA4,COLUMNS($M$3:N3)),"")</f>
        <v>42861</v>
      </c>
      <c r="C4" s="14">
        <f>IFERROR(INDEX($M$4:$W$247,$AA4,COLUMNS($M$3:O3)),"")</f>
        <v>1</v>
      </c>
      <c r="D4" s="23" t="str">
        <f>IFERROR(INDEX($M$4:$W$247,$AA4,COLUMNS($M$3:P3)),"")</f>
        <v>Saturday</v>
      </c>
      <c r="E4" s="58" t="str">
        <f>IFERROR(INDEX($M$4:$W$247,$AA4,COLUMNS($M$3:Q3)),"")</f>
        <v>Regina</v>
      </c>
      <c r="F4" s="58" t="str">
        <f>IFERROR(INDEX($M$4:$W$247,$AA4,COLUMNS($M$3:R3)),"")</f>
        <v>Douglas</v>
      </c>
      <c r="G4" s="58" t="str">
        <f>IFERROR(INDEX($M$4:$W$247,$AA4,COLUMNS($M$3:S3)),"")</f>
        <v>T20 Group 1</v>
      </c>
      <c r="H4" s="126">
        <f>IFERROR(INDEX($M$4:$W$247,$AA4,COLUMNS($M$3:T3)),"")</f>
        <v>0.375</v>
      </c>
      <c r="I4" s="126">
        <f>IFERROR(INDEX($M$4:$W$247,$AA4,COLUMNS($M$3:U3)),"")</f>
        <v>0.52083333333333337</v>
      </c>
      <c r="J4" s="127" t="str">
        <f>IFERROR(INDEX($M$4:$W$247,$AA4,COLUMNS($M$3:V3)),"")</f>
        <v>United</v>
      </c>
      <c r="K4" s="127" t="str">
        <f>IFERROR(INDEX($M$4:$W$247,$AA4,COLUMNS($M$3:W3)),"")</f>
        <v>Cavaliers Fire</v>
      </c>
      <c r="M4" s="23">
        <v>1</v>
      </c>
      <c r="N4" s="8">
        <v>42861</v>
      </c>
      <c r="O4" s="14">
        <v>1</v>
      </c>
      <c r="P4" s="23" t="s">
        <v>9</v>
      </c>
      <c r="Q4" s="17" t="s">
        <v>10</v>
      </c>
      <c r="R4" s="18" t="s">
        <v>11</v>
      </c>
      <c r="S4" s="18" t="s">
        <v>12</v>
      </c>
      <c r="T4" s="9">
        <v>0.375</v>
      </c>
      <c r="U4" s="9">
        <v>0.52083333333333337</v>
      </c>
      <c r="V4" s="10" t="s">
        <v>14</v>
      </c>
      <c r="W4" s="10" t="s">
        <v>64</v>
      </c>
      <c r="X4">
        <f>IF(OR(V4=$X$1,W4=$X$1),1,0)</f>
        <v>0</v>
      </c>
      <c r="Y4">
        <f>ROWS($M$4:$M4)</f>
        <v>1</v>
      </c>
      <c r="Z4">
        <f>IF(OR(ISNUMBER(SEARCH($X$1,V4)),ISNUMBER(SEARCH($X$1,W4))),Y4,"")</f>
        <v>1</v>
      </c>
      <c r="AA4">
        <f>IFERROR(SMALL($Z$4:$Z$247,Y4),"")</f>
        <v>1</v>
      </c>
      <c r="AB4"/>
      <c r="AC4"/>
    </row>
    <row r="5" spans="1:29" ht="20.100000000000001" customHeight="1" x14ac:dyDescent="0.25">
      <c r="A5" s="23">
        <f>IFERROR(INDEX($M$4:$W$247,$AA5,COLUMNS($M$3:M4)),"")</f>
        <v>2</v>
      </c>
      <c r="B5" s="8">
        <f>IFERROR(INDEX($M$4:$W$247,$AA5,COLUMNS($M$3:N4)),"")</f>
        <v>42861</v>
      </c>
      <c r="C5" s="14">
        <f>IFERROR(INDEX($M$4:$W$247,$AA5,COLUMNS($M$3:O4)),"")</f>
        <v>2</v>
      </c>
      <c r="D5" s="23" t="str">
        <f>IFERROR(INDEX($M$4:$W$247,$AA5,COLUMNS($M$3:P4)),"")</f>
        <v>Saturday</v>
      </c>
      <c r="E5" s="58" t="str">
        <f>IFERROR(INDEX($M$4:$W$247,$AA5,COLUMNS($M$3:Q4)),"")</f>
        <v>Regina</v>
      </c>
      <c r="F5" s="58" t="str">
        <f>IFERROR(INDEX($M$4:$W$247,$AA5,COLUMNS($M$3:R4)),"")</f>
        <v>Douglas</v>
      </c>
      <c r="G5" s="58" t="str">
        <f>IFERROR(INDEX($M$4:$W$247,$AA5,COLUMNS($M$3:S4)),"")</f>
        <v>T20 Group 2</v>
      </c>
      <c r="H5" s="126">
        <f>IFERROR(INDEX($M$4:$W$247,$AA5,COLUMNS($M$3:T4)),"")</f>
        <v>0.54166666666666663</v>
      </c>
      <c r="I5" s="126">
        <f>IFERROR(INDEX($M$4:$W$247,$AA5,COLUMNS($M$3:U4)),"")</f>
        <v>0.6875</v>
      </c>
      <c r="J5" s="127" t="str">
        <f>IFERROR(INDEX($M$4:$W$247,$AA5,COLUMNS($M$3:V4)),"")</f>
        <v>Sloggers</v>
      </c>
      <c r="K5" s="127" t="str">
        <f>IFERROR(INDEX($M$4:$W$247,$AA5,COLUMNS($M$3:W4)),"")</f>
        <v>Titans Bolt</v>
      </c>
      <c r="M5" s="23">
        <v>2</v>
      </c>
      <c r="N5" s="8">
        <v>42861</v>
      </c>
      <c r="O5" s="14">
        <v>2</v>
      </c>
      <c r="P5" s="23" t="s">
        <v>9</v>
      </c>
      <c r="Q5" s="17" t="s">
        <v>10</v>
      </c>
      <c r="R5" s="19" t="s">
        <v>11</v>
      </c>
      <c r="S5" s="19" t="s">
        <v>15</v>
      </c>
      <c r="T5" s="9">
        <v>0.54166666666666663</v>
      </c>
      <c r="U5" s="9">
        <v>0.6875</v>
      </c>
      <c r="V5" s="10" t="s">
        <v>18</v>
      </c>
      <c r="W5" s="10" t="s">
        <v>171</v>
      </c>
      <c r="X5">
        <f t="shared" ref="X5:X68" si="0">IF(OR(V5=$X$1,W5=$X$1),1,0)</f>
        <v>0</v>
      </c>
      <c r="Y5">
        <f>ROWS($M$4:$M5)</f>
        <v>2</v>
      </c>
      <c r="Z5">
        <f t="shared" ref="Z5:Z68" si="1">IF(OR(ISNUMBER(SEARCH($X$1,V5)),ISNUMBER(SEARCH($X$1,W5))),Y5,"")</f>
        <v>2</v>
      </c>
      <c r="AA5">
        <f t="shared" ref="AA5:AA68" si="2">IFERROR(SMALL($Z$4:$Z$247,Y5),"")</f>
        <v>2</v>
      </c>
      <c r="AB5"/>
    </row>
    <row r="6" spans="1:29" ht="20.100000000000001" customHeight="1" x14ac:dyDescent="0.25">
      <c r="A6" s="23">
        <f>IFERROR(INDEX($M$4:$W$247,$AA6,COLUMNS($M$3:M5)),"")</f>
        <v>3</v>
      </c>
      <c r="B6" s="8">
        <f>IFERROR(INDEX($M$4:$W$247,$AA6,COLUMNS($M$3:N5)),"")</f>
        <v>42861</v>
      </c>
      <c r="C6" s="14">
        <f>IFERROR(INDEX($M$4:$W$247,$AA6,COLUMNS($M$3:O5)),"")</f>
        <v>3</v>
      </c>
      <c r="D6" s="23" t="str">
        <f>IFERROR(INDEX($M$4:$W$247,$AA6,COLUMNS($M$3:P5)),"")</f>
        <v>Saturday</v>
      </c>
      <c r="E6" s="58" t="str">
        <f>IFERROR(INDEX($M$4:$W$247,$AA6,COLUMNS($M$3:Q5)),"")</f>
        <v>Regina</v>
      </c>
      <c r="F6" s="58" t="str">
        <f>IFERROR(INDEX($M$4:$W$247,$AA6,COLUMNS($M$3:R5)),"")</f>
        <v>Douglas</v>
      </c>
      <c r="G6" s="58" t="str">
        <f>IFERROR(INDEX($M$4:$W$247,$AA6,COLUMNS($M$3:S5)),"")</f>
        <v>T20 Group 1</v>
      </c>
      <c r="H6" s="126">
        <f>IFERROR(INDEX($M$4:$W$247,$AA6,COLUMNS($M$3:T5)),"")</f>
        <v>0.6875</v>
      </c>
      <c r="I6" s="126">
        <f>IFERROR(INDEX($M$4:$W$247,$AA6,COLUMNS($M$3:U5)),"")</f>
        <v>0.83333333333333337</v>
      </c>
      <c r="J6" s="127" t="str">
        <f>IFERROR(INDEX($M$4:$W$247,$AA6,COLUMNS($M$3:V5)),"")</f>
        <v>Armours</v>
      </c>
      <c r="K6" s="127" t="str">
        <f>IFERROR(INDEX($M$4:$W$247,$AA6,COLUMNS($M$3:W5)),"")</f>
        <v>Royals</v>
      </c>
      <c r="M6" s="23">
        <v>3</v>
      </c>
      <c r="N6" s="8">
        <v>42861</v>
      </c>
      <c r="O6" s="14">
        <v>3</v>
      </c>
      <c r="P6" s="23" t="s">
        <v>9</v>
      </c>
      <c r="Q6" s="17" t="s">
        <v>10</v>
      </c>
      <c r="R6" s="18" t="s">
        <v>11</v>
      </c>
      <c r="S6" s="18" t="s">
        <v>12</v>
      </c>
      <c r="T6" s="9">
        <v>0.6875</v>
      </c>
      <c r="U6" s="9">
        <v>0.83333333333333337</v>
      </c>
      <c r="V6" s="10" t="s">
        <v>170</v>
      </c>
      <c r="W6" s="10" t="s">
        <v>19</v>
      </c>
      <c r="X6">
        <f t="shared" si="0"/>
        <v>0</v>
      </c>
      <c r="Y6">
        <f>ROWS($M$4:$M6)</f>
        <v>3</v>
      </c>
      <c r="Z6">
        <f t="shared" si="1"/>
        <v>3</v>
      </c>
      <c r="AA6">
        <f t="shared" si="2"/>
        <v>3</v>
      </c>
      <c r="AB6"/>
    </row>
    <row r="7" spans="1:29" ht="20.100000000000001" customHeight="1" x14ac:dyDescent="0.25">
      <c r="A7" s="23">
        <f>IFERROR(INDEX($M$4:$W$247,$AA7,COLUMNS($M$3:M6)),"")</f>
        <v>4</v>
      </c>
      <c r="B7" s="8">
        <f>IFERROR(INDEX($M$4:$W$247,$AA7,COLUMNS($M$3:N6)),"")</f>
        <v>42861</v>
      </c>
      <c r="C7" s="14">
        <f>IFERROR(INDEX($M$4:$W$247,$AA7,COLUMNS($M$3:O6)),"")</f>
        <v>1</v>
      </c>
      <c r="D7" s="23" t="str">
        <f>IFERROR(INDEX($M$4:$W$247,$AA7,COLUMNS($M$3:P6)),"")</f>
        <v>Sunday</v>
      </c>
      <c r="E7" s="58" t="str">
        <f>IFERROR(INDEX($M$4:$W$247,$AA7,COLUMNS($M$3:Q6)),"")</f>
        <v>Regina</v>
      </c>
      <c r="F7" s="58" t="str">
        <f>IFERROR(INDEX($M$4:$W$247,$AA7,COLUMNS($M$3:R6)),"")</f>
        <v>Grassick</v>
      </c>
      <c r="G7" s="58" t="str">
        <f>IFERROR(INDEX($M$4:$W$247,$AA7,COLUMNS($M$3:S6)),"")</f>
        <v>T20 Group 1</v>
      </c>
      <c r="H7" s="126">
        <f>IFERROR(INDEX($M$4:$W$247,$AA7,COLUMNS($M$3:T6)),"")</f>
        <v>0.375</v>
      </c>
      <c r="I7" s="126">
        <f>IFERROR(INDEX($M$4:$W$247,$AA7,COLUMNS($M$3:U6)),"")</f>
        <v>0.52083333333333337</v>
      </c>
      <c r="J7" s="127" t="str">
        <f>IFERROR(INDEX($M$4:$W$247,$AA7,COLUMNS($M$3:V6)),"")</f>
        <v>Hawks</v>
      </c>
      <c r="K7" s="127" t="str">
        <f>IFERROR(INDEX($M$4:$W$247,$AA7,COLUMNS($M$3:W6)),"")</f>
        <v>Jaguars</v>
      </c>
      <c r="M7" s="23">
        <v>4</v>
      </c>
      <c r="N7" s="8">
        <v>42861</v>
      </c>
      <c r="O7" s="14">
        <v>1</v>
      </c>
      <c r="P7" s="23" t="s">
        <v>29</v>
      </c>
      <c r="Q7" s="15" t="s">
        <v>10</v>
      </c>
      <c r="R7" s="18" t="s">
        <v>20</v>
      </c>
      <c r="S7" s="18" t="s">
        <v>12</v>
      </c>
      <c r="T7" s="9">
        <v>0.375</v>
      </c>
      <c r="U7" s="9">
        <v>0.52083333333333337</v>
      </c>
      <c r="V7" s="10" t="s">
        <v>25</v>
      </c>
      <c r="W7" s="10" t="s">
        <v>17</v>
      </c>
      <c r="X7">
        <f t="shared" si="0"/>
        <v>0</v>
      </c>
      <c r="Y7">
        <f>ROWS($M$4:$M7)</f>
        <v>4</v>
      </c>
      <c r="Z7">
        <f t="shared" si="1"/>
        <v>4</v>
      </c>
      <c r="AA7">
        <f t="shared" si="2"/>
        <v>4</v>
      </c>
      <c r="AB7"/>
    </row>
    <row r="8" spans="1:29" ht="20.100000000000001" customHeight="1" x14ac:dyDescent="0.25">
      <c r="A8" s="23">
        <f>IFERROR(INDEX($M$4:$W$247,$AA8,COLUMNS($M$3:M7)),"")</f>
        <v>5</v>
      </c>
      <c r="B8" s="8">
        <f>IFERROR(INDEX($M$4:$W$247,$AA8,COLUMNS($M$3:N7)),"")</f>
        <v>42861</v>
      </c>
      <c r="C8" s="14">
        <f>IFERROR(INDEX($M$4:$W$247,$AA8,COLUMNS($M$3:O7)),"")</f>
        <v>2</v>
      </c>
      <c r="D8" s="23" t="str">
        <f>IFERROR(INDEX($M$4:$W$247,$AA8,COLUMNS($M$3:P7)),"")</f>
        <v>Saturday</v>
      </c>
      <c r="E8" s="58" t="str">
        <f>IFERROR(INDEX($M$4:$W$247,$AA8,COLUMNS($M$3:Q7)),"")</f>
        <v>Regina</v>
      </c>
      <c r="F8" s="58" t="str">
        <f>IFERROR(INDEX($M$4:$W$247,$AA8,COLUMNS($M$3:R7)),"")</f>
        <v>Grassick</v>
      </c>
      <c r="G8" s="58" t="str">
        <f>IFERROR(INDEX($M$4:$W$247,$AA8,COLUMNS($M$3:S7)),"")</f>
        <v>T20 Group 2</v>
      </c>
      <c r="H8" s="126">
        <f>IFERROR(INDEX($M$4:$W$247,$AA8,COLUMNS($M$3:T7)),"")</f>
        <v>0.54166666666666663</v>
      </c>
      <c r="I8" s="126">
        <f>IFERROR(INDEX($M$4:$W$247,$AA8,COLUMNS($M$3:U7)),"")</f>
        <v>0.6875</v>
      </c>
      <c r="J8" s="127" t="str">
        <f>IFERROR(INDEX($M$4:$W$247,$AA8,COLUMNS($M$3:V7)),"")</f>
        <v>Strykers</v>
      </c>
      <c r="K8" s="127" t="str">
        <f>IFERROR(INDEX($M$4:$W$247,$AA8,COLUMNS($M$3:W7)),"")</f>
        <v>Abahani</v>
      </c>
      <c r="M8" s="23">
        <v>5</v>
      </c>
      <c r="N8" s="8">
        <v>42861</v>
      </c>
      <c r="O8" s="14">
        <v>2</v>
      </c>
      <c r="P8" s="23" t="s">
        <v>9</v>
      </c>
      <c r="Q8" s="15" t="s">
        <v>10</v>
      </c>
      <c r="R8" s="19" t="s">
        <v>20</v>
      </c>
      <c r="S8" s="19" t="s">
        <v>15</v>
      </c>
      <c r="T8" s="9">
        <v>0.54166666666666663</v>
      </c>
      <c r="U8" s="9">
        <v>0.6875</v>
      </c>
      <c r="V8" s="10" t="s">
        <v>22</v>
      </c>
      <c r="W8" s="10" t="s">
        <v>23</v>
      </c>
      <c r="X8">
        <f t="shared" si="0"/>
        <v>0</v>
      </c>
      <c r="Y8">
        <f>ROWS($M$4:$M8)</f>
        <v>5</v>
      </c>
      <c r="Z8">
        <f t="shared" si="1"/>
        <v>5</v>
      </c>
      <c r="AA8">
        <f t="shared" si="2"/>
        <v>5</v>
      </c>
      <c r="AB8"/>
    </row>
    <row r="9" spans="1:29" ht="20.100000000000001" customHeight="1" x14ac:dyDescent="0.25">
      <c r="A9" s="23">
        <f>IFERROR(INDEX($M$4:$W$247,$AA9,COLUMNS($M$3:M8)),"")</f>
        <v>6</v>
      </c>
      <c r="B9" s="8">
        <f>IFERROR(INDEX($M$4:$W$247,$AA9,COLUMNS($M$3:N8)),"")</f>
        <v>42861</v>
      </c>
      <c r="C9" s="14">
        <f>IFERROR(INDEX($M$4:$W$247,$AA9,COLUMNS($M$3:O8)),"")</f>
        <v>3</v>
      </c>
      <c r="D9" s="23" t="str">
        <f>IFERROR(INDEX($M$4:$W$247,$AA9,COLUMNS($M$3:P8)),"")</f>
        <v>Saturday</v>
      </c>
      <c r="E9" s="58" t="str">
        <f>IFERROR(INDEX($M$4:$W$247,$AA9,COLUMNS($M$3:Q8)),"")</f>
        <v>Regina</v>
      </c>
      <c r="F9" s="58" t="str">
        <f>IFERROR(INDEX($M$4:$W$247,$AA9,COLUMNS($M$3:R8)),"")</f>
        <v>Grassick</v>
      </c>
      <c r="G9" s="58" t="str">
        <f>IFERROR(INDEX($M$4:$W$247,$AA9,COLUMNS($M$3:S8)),"")</f>
        <v>T20 Group 2</v>
      </c>
      <c r="H9" s="126">
        <f>IFERROR(INDEX($M$4:$W$247,$AA9,COLUMNS($M$3:T8)),"")</f>
        <v>0.6875</v>
      </c>
      <c r="I9" s="126">
        <f>IFERROR(INDEX($M$4:$W$247,$AA9,COLUMNS($M$3:U8)),"")</f>
        <v>0.83333333333333337</v>
      </c>
      <c r="J9" s="127" t="str">
        <f>IFERROR(INDEX($M$4:$W$247,$AA9,COLUMNS($M$3:V8)),"")</f>
        <v>MJ Gladiators</v>
      </c>
      <c r="K9" s="127" t="str">
        <f>IFERROR(INDEX($M$4:$W$247,$AA9,COLUMNS($M$3:W8)),"")</f>
        <v>Rebels</v>
      </c>
      <c r="M9" s="23">
        <v>6</v>
      </c>
      <c r="N9" s="8">
        <v>42861</v>
      </c>
      <c r="O9" s="14">
        <v>3</v>
      </c>
      <c r="P9" s="23" t="s">
        <v>9</v>
      </c>
      <c r="Q9" s="15" t="s">
        <v>10</v>
      </c>
      <c r="R9" s="19" t="s">
        <v>20</v>
      </c>
      <c r="S9" s="19" t="s">
        <v>15</v>
      </c>
      <c r="T9" s="9">
        <v>0.6875</v>
      </c>
      <c r="U9" s="9">
        <v>0.83333333333333337</v>
      </c>
      <c r="V9" s="10" t="s">
        <v>65</v>
      </c>
      <c r="W9" s="10" t="s">
        <v>26</v>
      </c>
      <c r="X9">
        <f t="shared" si="0"/>
        <v>0</v>
      </c>
      <c r="Y9">
        <f>ROWS($M$4:$M9)</f>
        <v>6</v>
      </c>
      <c r="Z9">
        <f t="shared" si="1"/>
        <v>6</v>
      </c>
      <c r="AA9">
        <f t="shared" si="2"/>
        <v>6</v>
      </c>
      <c r="AB9"/>
    </row>
    <row r="10" spans="1:29" ht="20.100000000000001" customHeight="1" x14ac:dyDescent="0.25">
      <c r="A10" s="23">
        <f>IFERROR(INDEX($M$4:$W$247,$AA10,COLUMNS($M$3:M9)),"")</f>
        <v>7</v>
      </c>
      <c r="B10" s="8">
        <f>IFERROR(INDEX($M$4:$W$247,$AA10,COLUMNS($M$3:N9)),"")</f>
        <v>42861</v>
      </c>
      <c r="C10" s="14">
        <f>IFERROR(INDEX($M$4:$W$247,$AA10,COLUMNS($M$3:O9)),"")</f>
        <v>1</v>
      </c>
      <c r="D10" s="23" t="str">
        <f>IFERROR(INDEX($M$4:$W$247,$AA10,COLUMNS($M$3:P9)),"")</f>
        <v>Saturday</v>
      </c>
      <c r="E10" s="58" t="str">
        <f>IFERROR(INDEX($M$4:$W$247,$AA10,COLUMNS($M$3:Q9)),"")</f>
        <v>Saskatoon</v>
      </c>
      <c r="F10" s="58" t="str">
        <f>IFERROR(INDEX($M$4:$W$247,$AA10,COLUMNS($M$3:R9)),"")</f>
        <v>Pierre Radisson</v>
      </c>
      <c r="G10" s="58" t="str">
        <f>IFERROR(INDEX($M$4:$W$247,$AA10,COLUMNS($M$3:S9)),"")</f>
        <v>T20 Saskatoon</v>
      </c>
      <c r="H10" s="126">
        <f>IFERROR(INDEX($M$4:$W$247,$AA10,COLUMNS($M$3:T9)),"")</f>
        <v>0.375</v>
      </c>
      <c r="I10" s="126">
        <f>IFERROR(INDEX($M$4:$W$247,$AA10,COLUMNS($M$3:U9)),"")</f>
        <v>0.52083333333333337</v>
      </c>
      <c r="J10" s="127" t="str">
        <f>IFERROR(INDEX($M$4:$W$247,$AA10,COLUMNS($M$3:V9)),"")</f>
        <v>Tigers</v>
      </c>
      <c r="K10" s="127" t="str">
        <f>IFERROR(INDEX($M$4:$W$247,$AA10,COLUMNS($M$3:W9)),"")</f>
        <v>Thunders</v>
      </c>
      <c r="M10" s="23">
        <v>7</v>
      </c>
      <c r="N10" s="8">
        <v>42861</v>
      </c>
      <c r="O10" s="14">
        <v>1</v>
      </c>
      <c r="P10" s="23" t="s">
        <v>9</v>
      </c>
      <c r="Q10" s="16" t="s">
        <v>27</v>
      </c>
      <c r="R10" s="20" t="s">
        <v>28</v>
      </c>
      <c r="S10" s="20" t="s">
        <v>45</v>
      </c>
      <c r="T10" s="9">
        <v>0.375</v>
      </c>
      <c r="U10" s="9">
        <v>0.52083333333333337</v>
      </c>
      <c r="V10" s="10" t="s">
        <v>46</v>
      </c>
      <c r="W10" s="10" t="s">
        <v>47</v>
      </c>
      <c r="X10">
        <f t="shared" si="0"/>
        <v>0</v>
      </c>
      <c r="Y10">
        <f>ROWS($M$4:$M10)</f>
        <v>7</v>
      </c>
      <c r="Z10">
        <f t="shared" si="1"/>
        <v>7</v>
      </c>
      <c r="AA10">
        <f t="shared" si="2"/>
        <v>7</v>
      </c>
      <c r="AB10"/>
    </row>
    <row r="11" spans="1:29" ht="20.100000000000001" customHeight="1" x14ac:dyDescent="0.25">
      <c r="A11" s="23">
        <f>IFERROR(INDEX($M$4:$W$247,$AA11,COLUMNS($M$3:M10)),"")</f>
        <v>8</v>
      </c>
      <c r="B11" s="8">
        <f>IFERROR(INDEX($M$4:$W$247,$AA11,COLUMNS($M$3:N10)),"")</f>
        <v>42861</v>
      </c>
      <c r="C11" s="14">
        <f>IFERROR(INDEX($M$4:$W$247,$AA11,COLUMNS($M$3:O10)),"")</f>
        <v>2</v>
      </c>
      <c r="D11" s="23" t="str">
        <f>IFERROR(INDEX($M$4:$W$247,$AA11,COLUMNS($M$3:P10)),"")</f>
        <v>Saturday</v>
      </c>
      <c r="E11" s="58" t="str">
        <f>IFERROR(INDEX($M$4:$W$247,$AA11,COLUMNS($M$3:Q10)),"")</f>
        <v>Saskatoon</v>
      </c>
      <c r="F11" s="58" t="str">
        <f>IFERROR(INDEX($M$4:$W$247,$AA11,COLUMNS($M$3:R10)),"")</f>
        <v>Pierre Radisson</v>
      </c>
      <c r="G11" s="58" t="str">
        <f>IFERROR(INDEX($M$4:$W$247,$AA11,COLUMNS($M$3:S10)),"")</f>
        <v>T20 Saskatoon</v>
      </c>
      <c r="H11" s="126">
        <f>IFERROR(INDEX($M$4:$W$247,$AA11,COLUMNS($M$3:T10)),"")</f>
        <v>0.54166666666666663</v>
      </c>
      <c r="I11" s="126">
        <f>IFERROR(INDEX($M$4:$W$247,$AA11,COLUMNS($M$3:U10)),"")</f>
        <v>0.6875</v>
      </c>
      <c r="J11" s="127" t="str">
        <f>IFERROR(INDEX($M$4:$W$247,$AA11,COLUMNS($M$3:V10)),"")</f>
        <v>Warriors</v>
      </c>
      <c r="K11" s="127" t="str">
        <f>IFERROR(INDEX($M$4:$W$247,$AA11,COLUMNS($M$3:W10)),"")</f>
        <v>Kingsmen XI</v>
      </c>
      <c r="M11" s="23">
        <v>8</v>
      </c>
      <c r="N11" s="8">
        <v>42861</v>
      </c>
      <c r="O11" s="14">
        <v>2</v>
      </c>
      <c r="P11" s="23" t="s">
        <v>9</v>
      </c>
      <c r="Q11" s="16" t="s">
        <v>27</v>
      </c>
      <c r="R11" s="20" t="s">
        <v>28</v>
      </c>
      <c r="S11" s="20" t="s">
        <v>45</v>
      </c>
      <c r="T11" s="9">
        <v>0.54166666666666663</v>
      </c>
      <c r="U11" s="9">
        <v>0.6875</v>
      </c>
      <c r="V11" s="10" t="s">
        <v>35</v>
      </c>
      <c r="W11" s="10" t="s">
        <v>68</v>
      </c>
      <c r="X11">
        <f t="shared" si="0"/>
        <v>0</v>
      </c>
      <c r="Y11">
        <f>ROWS($M$4:$M11)</f>
        <v>8</v>
      </c>
      <c r="Z11">
        <f t="shared" si="1"/>
        <v>8</v>
      </c>
      <c r="AA11">
        <f t="shared" si="2"/>
        <v>8</v>
      </c>
      <c r="AB11"/>
    </row>
    <row r="12" spans="1:29" ht="20.100000000000001" customHeight="1" x14ac:dyDescent="0.25">
      <c r="A12" s="23">
        <f>IFERROR(INDEX($M$4:$W$247,$AA12,COLUMNS($M$3:M11)),"")</f>
        <v>9</v>
      </c>
      <c r="B12" s="8">
        <f>IFERROR(INDEX($M$4:$W$247,$AA12,COLUMNS($M$3:N11)),"")</f>
        <v>42861</v>
      </c>
      <c r="C12" s="14">
        <f>IFERROR(INDEX($M$4:$W$247,$AA12,COLUMNS($M$3:O11)),"")</f>
        <v>3</v>
      </c>
      <c r="D12" s="23" t="str">
        <f>IFERROR(INDEX($M$4:$W$247,$AA12,COLUMNS($M$3:P11)),"")</f>
        <v>Saturday</v>
      </c>
      <c r="E12" s="58" t="str">
        <f>IFERROR(INDEX($M$4:$W$247,$AA12,COLUMNS($M$3:Q11)),"")</f>
        <v>Saskatoon</v>
      </c>
      <c r="F12" s="58" t="str">
        <f>IFERROR(INDEX($M$4:$W$247,$AA12,COLUMNS($M$3:R11)),"")</f>
        <v>Pierre Radisson</v>
      </c>
      <c r="G12" s="58" t="str">
        <f>IFERROR(INDEX($M$4:$W$247,$AA12,COLUMNS($M$3:S11)),"")</f>
        <v>T20 Saskatoon</v>
      </c>
      <c r="H12" s="126">
        <f>IFERROR(INDEX($M$4:$W$247,$AA12,COLUMNS($M$3:T11)),"")</f>
        <v>0.6875</v>
      </c>
      <c r="I12" s="126">
        <f>IFERROR(INDEX($M$4:$W$247,$AA12,COLUMNS($M$3:U11)),"")</f>
        <v>0.83333333333333337</v>
      </c>
      <c r="J12" s="127" t="str">
        <f>IFERROR(INDEX($M$4:$W$247,$AA12,COLUMNS($M$3:V11)),"")</f>
        <v>Knight Riders</v>
      </c>
      <c r="K12" s="127" t="str">
        <f>IFERROR(INDEX($M$4:$W$247,$AA12,COLUMNS($M$3:W11)),"")</f>
        <v>Challengers</v>
      </c>
      <c r="M12" s="23">
        <v>9</v>
      </c>
      <c r="N12" s="8">
        <v>42861</v>
      </c>
      <c r="O12" s="14">
        <v>3</v>
      </c>
      <c r="P12" s="23" t="s">
        <v>9</v>
      </c>
      <c r="Q12" s="16" t="s">
        <v>27</v>
      </c>
      <c r="R12" s="20" t="s">
        <v>28</v>
      </c>
      <c r="S12" s="20" t="s">
        <v>45</v>
      </c>
      <c r="T12" s="9">
        <v>0.6875</v>
      </c>
      <c r="U12" s="9">
        <v>0.83333333333333337</v>
      </c>
      <c r="V12" s="10" t="s">
        <v>48</v>
      </c>
      <c r="W12" s="10" t="s">
        <v>49</v>
      </c>
      <c r="X12">
        <f t="shared" si="0"/>
        <v>0</v>
      </c>
      <c r="Y12">
        <f>ROWS($M$4:$M12)</f>
        <v>9</v>
      </c>
      <c r="Z12">
        <f t="shared" si="1"/>
        <v>9</v>
      </c>
      <c r="AA12">
        <f t="shared" si="2"/>
        <v>9</v>
      </c>
      <c r="AB12"/>
    </row>
    <row r="13" spans="1:29" ht="20.100000000000001" customHeight="1" x14ac:dyDescent="0.25">
      <c r="A13" s="23">
        <f>IFERROR(INDEX($M$4:$W$247,$AA13,COLUMNS($M$3:M12)),"")</f>
        <v>10</v>
      </c>
      <c r="B13" s="8">
        <f>IFERROR(INDEX($M$4:$W$247,$AA13,COLUMNS($M$3:N12)),"")</f>
        <v>42862</v>
      </c>
      <c r="C13" s="14">
        <f>IFERROR(INDEX($M$4:$W$247,$AA13,COLUMNS($M$3:O12)),"")</f>
        <v>1</v>
      </c>
      <c r="D13" s="23" t="str">
        <f>IFERROR(INDEX($M$4:$W$247,$AA13,COLUMNS($M$3:P12)),"")</f>
        <v>Sunday</v>
      </c>
      <c r="E13" s="58" t="str">
        <f>IFERROR(INDEX($M$4:$W$247,$AA13,COLUMNS($M$3:Q12)),"")</f>
        <v>Regina</v>
      </c>
      <c r="F13" s="58" t="str">
        <f>IFERROR(INDEX($M$4:$W$247,$AA13,COLUMNS($M$3:R12)),"")</f>
        <v>Douglas</v>
      </c>
      <c r="G13" s="58" t="str">
        <f>IFERROR(INDEX($M$4:$W$247,$AA13,COLUMNS($M$3:S12)),"")</f>
        <v>T20 Group 2</v>
      </c>
      <c r="H13" s="126">
        <f>IFERROR(INDEX($M$4:$W$247,$AA13,COLUMNS($M$3:T12)),"")</f>
        <v>0.375</v>
      </c>
      <c r="I13" s="126">
        <f>IFERROR(INDEX($M$4:$W$247,$AA13,COLUMNS($M$3:U12)),"")</f>
        <v>0.52083333333333337</v>
      </c>
      <c r="J13" s="127" t="str">
        <f>IFERROR(INDEX($M$4:$W$247,$AA13,COLUMNS($M$3:V12)),"")</f>
        <v>Abahani</v>
      </c>
      <c r="K13" s="127" t="str">
        <f>IFERROR(INDEX($M$4:$W$247,$AA13,COLUMNS($M$3:W12)),"")</f>
        <v>RCK</v>
      </c>
      <c r="M13" s="23">
        <v>10</v>
      </c>
      <c r="N13" s="8">
        <v>42862</v>
      </c>
      <c r="O13" s="14">
        <v>1</v>
      </c>
      <c r="P13" s="23" t="s">
        <v>29</v>
      </c>
      <c r="Q13" s="17" t="s">
        <v>10</v>
      </c>
      <c r="R13" s="19" t="s">
        <v>11</v>
      </c>
      <c r="S13" s="19" t="s">
        <v>15</v>
      </c>
      <c r="T13" s="9">
        <v>0.375</v>
      </c>
      <c r="U13" s="9">
        <v>0.52083333333333337</v>
      </c>
      <c r="V13" s="10" t="s">
        <v>23</v>
      </c>
      <c r="W13" s="10" t="s">
        <v>13</v>
      </c>
      <c r="X13">
        <f t="shared" si="0"/>
        <v>0</v>
      </c>
      <c r="Y13">
        <f>ROWS($M$4:$M13)</f>
        <v>10</v>
      </c>
      <c r="Z13">
        <f t="shared" si="1"/>
        <v>10</v>
      </c>
      <c r="AA13">
        <f t="shared" si="2"/>
        <v>10</v>
      </c>
      <c r="AB13"/>
    </row>
    <row r="14" spans="1:29" ht="20.100000000000001" customHeight="1" x14ac:dyDescent="0.25">
      <c r="A14" s="23">
        <f>IFERROR(INDEX($M$4:$W$247,$AA14,COLUMNS($M$3:M13)),"")</f>
        <v>11</v>
      </c>
      <c r="B14" s="8">
        <f>IFERROR(INDEX($M$4:$W$247,$AA14,COLUMNS($M$3:N13)),"")</f>
        <v>42862</v>
      </c>
      <c r="C14" s="14">
        <f>IFERROR(INDEX($M$4:$W$247,$AA14,COLUMNS($M$3:O13)),"")</f>
        <v>2</v>
      </c>
      <c r="D14" s="23" t="str">
        <f>IFERROR(INDEX($M$4:$W$247,$AA14,COLUMNS($M$3:P13)),"")</f>
        <v>Sunday</v>
      </c>
      <c r="E14" s="58" t="str">
        <f>IFERROR(INDEX($M$4:$W$247,$AA14,COLUMNS($M$3:Q13)),"")</f>
        <v>Regina</v>
      </c>
      <c r="F14" s="58" t="str">
        <f>IFERROR(INDEX($M$4:$W$247,$AA14,COLUMNS($M$3:R13)),"")</f>
        <v>Douglas</v>
      </c>
      <c r="G14" s="58" t="str">
        <f>IFERROR(INDEX($M$4:$W$247,$AA14,COLUMNS($M$3:S13)),"")</f>
        <v>T20 Group 1</v>
      </c>
      <c r="H14" s="126">
        <f>IFERROR(INDEX($M$4:$W$247,$AA14,COLUMNS($M$3:T13)),"")</f>
        <v>0.54166666666666663</v>
      </c>
      <c r="I14" s="126">
        <f>IFERROR(INDEX($M$4:$W$247,$AA14,COLUMNS($M$3:U13)),"")</f>
        <v>0.6875</v>
      </c>
      <c r="J14" s="127" t="str">
        <f>IFERROR(INDEX($M$4:$W$247,$AA14,COLUMNS($M$3:V13)),"")</f>
        <v>Panthers</v>
      </c>
      <c r="K14" s="127" t="str">
        <f>IFERROR(INDEX($M$4:$W$247,$AA14,COLUMNS($M$3:W13)),"")</f>
        <v>Jaguars</v>
      </c>
      <c r="M14" s="23">
        <v>11</v>
      </c>
      <c r="N14" s="8">
        <v>42862</v>
      </c>
      <c r="O14" s="14">
        <v>2</v>
      </c>
      <c r="P14" s="23" t="s">
        <v>29</v>
      </c>
      <c r="Q14" s="17" t="s">
        <v>10</v>
      </c>
      <c r="R14" s="18" t="s">
        <v>11</v>
      </c>
      <c r="S14" s="18" t="s">
        <v>12</v>
      </c>
      <c r="T14" s="9">
        <v>0.54166666666666663</v>
      </c>
      <c r="U14" s="9">
        <v>0.6875</v>
      </c>
      <c r="V14" s="10" t="s">
        <v>16</v>
      </c>
      <c r="W14" s="10" t="s">
        <v>17</v>
      </c>
      <c r="X14">
        <f t="shared" si="0"/>
        <v>0</v>
      </c>
      <c r="Y14">
        <f>ROWS($M$4:$M14)</f>
        <v>11</v>
      </c>
      <c r="Z14">
        <f t="shared" si="1"/>
        <v>11</v>
      </c>
      <c r="AA14">
        <f t="shared" si="2"/>
        <v>11</v>
      </c>
      <c r="AB14"/>
    </row>
    <row r="15" spans="1:29" ht="20.100000000000001" customHeight="1" x14ac:dyDescent="0.25">
      <c r="A15" s="23">
        <f>IFERROR(INDEX($M$4:$W$247,$AA15,COLUMNS($M$3:M14)),"")</f>
        <v>12</v>
      </c>
      <c r="B15" s="8">
        <f>IFERROR(INDEX($M$4:$W$247,$AA15,COLUMNS($M$3:N14)),"")</f>
        <v>42862</v>
      </c>
      <c r="C15" s="14">
        <f>IFERROR(INDEX($M$4:$W$247,$AA15,COLUMNS($M$3:O14)),"")</f>
        <v>3</v>
      </c>
      <c r="D15" s="23" t="str">
        <f>IFERROR(INDEX($M$4:$W$247,$AA15,COLUMNS($M$3:P14)),"")</f>
        <v>Sunday</v>
      </c>
      <c r="E15" s="58" t="str">
        <f>IFERROR(INDEX($M$4:$W$247,$AA15,COLUMNS($M$3:Q14)),"")</f>
        <v>Regina</v>
      </c>
      <c r="F15" s="58" t="str">
        <f>IFERROR(INDEX($M$4:$W$247,$AA15,COLUMNS($M$3:R14)),"")</f>
        <v>Douglas</v>
      </c>
      <c r="G15" s="58" t="str">
        <f>IFERROR(INDEX($M$4:$W$247,$AA15,COLUMNS($M$3:S14)),"")</f>
        <v>T20 Group 2</v>
      </c>
      <c r="H15" s="126">
        <f>IFERROR(INDEX($M$4:$W$247,$AA15,COLUMNS($M$3:T14)),"")</f>
        <v>0.6875</v>
      </c>
      <c r="I15" s="126">
        <f>IFERROR(INDEX($M$4:$W$247,$AA15,COLUMNS($M$3:U14)),"")</f>
        <v>0.83333333333333337</v>
      </c>
      <c r="J15" s="127" t="str">
        <f>IFERROR(INDEX($M$4:$W$247,$AA15,COLUMNS($M$3:V14)),"")</f>
        <v>QueenCity</v>
      </c>
      <c r="K15" s="127" t="str">
        <f>IFERROR(INDEX($M$4:$W$247,$AA15,COLUMNS($M$3:W14)),"")</f>
        <v>Sloggers</v>
      </c>
      <c r="M15" s="23">
        <v>12</v>
      </c>
      <c r="N15" s="8">
        <v>42862</v>
      </c>
      <c r="O15" s="14">
        <v>3</v>
      </c>
      <c r="P15" s="23" t="s">
        <v>29</v>
      </c>
      <c r="Q15" s="15" t="s">
        <v>10</v>
      </c>
      <c r="R15" s="19" t="s">
        <v>11</v>
      </c>
      <c r="S15" s="19" t="s">
        <v>15</v>
      </c>
      <c r="T15" s="9">
        <v>0.6875</v>
      </c>
      <c r="U15" s="9">
        <v>0.83333333333333337</v>
      </c>
      <c r="V15" s="10" t="s">
        <v>21</v>
      </c>
      <c r="W15" s="10" t="s">
        <v>18</v>
      </c>
      <c r="X15">
        <f t="shared" si="0"/>
        <v>0</v>
      </c>
      <c r="Y15">
        <f>ROWS($M$4:$M15)</f>
        <v>12</v>
      </c>
      <c r="Z15">
        <f t="shared" si="1"/>
        <v>12</v>
      </c>
      <c r="AA15">
        <f t="shared" si="2"/>
        <v>12</v>
      </c>
      <c r="AB15"/>
    </row>
    <row r="16" spans="1:29" ht="20.100000000000001" customHeight="1" x14ac:dyDescent="0.25">
      <c r="A16" s="23">
        <f>IFERROR(INDEX($M$4:$W$247,$AA16,COLUMNS($M$3:M15)),"")</f>
        <v>13</v>
      </c>
      <c r="B16" s="8">
        <f>IFERROR(INDEX($M$4:$W$247,$AA16,COLUMNS($M$3:N15)),"")</f>
        <v>42862</v>
      </c>
      <c r="C16" s="14">
        <f>IFERROR(INDEX($M$4:$W$247,$AA16,COLUMNS($M$3:O15)),"")</f>
        <v>2</v>
      </c>
      <c r="D16" s="23" t="str">
        <f>IFERROR(INDEX($M$4:$W$247,$AA16,COLUMNS($M$3:P15)),"")</f>
        <v>Sunday</v>
      </c>
      <c r="E16" s="58" t="str">
        <f>IFERROR(INDEX($M$4:$W$247,$AA16,COLUMNS($M$3:Q15)),"")</f>
        <v>Regina</v>
      </c>
      <c r="F16" s="58" t="str">
        <f>IFERROR(INDEX($M$4:$W$247,$AA16,COLUMNS($M$3:R15)),"")</f>
        <v>Grassick</v>
      </c>
      <c r="G16" s="58" t="str">
        <f>IFERROR(INDEX($M$4:$W$247,$AA16,COLUMNS($M$3:S15)),"")</f>
        <v>T20 Group 1</v>
      </c>
      <c r="H16" s="126">
        <f>IFERROR(INDEX($M$4:$W$247,$AA16,COLUMNS($M$3:T15)),"")</f>
        <v>0.54166666666666663</v>
      </c>
      <c r="I16" s="126">
        <f>IFERROR(INDEX($M$4:$W$247,$AA16,COLUMNS($M$3:U15)),"")</f>
        <v>0.6875</v>
      </c>
      <c r="J16" s="127" t="str">
        <f>IFERROR(INDEX($M$4:$W$247,$AA16,COLUMNS($M$3:V15)),"")</f>
        <v>Rangers</v>
      </c>
      <c r="K16" s="127" t="str">
        <f>IFERROR(INDEX($M$4:$W$247,$AA16,COLUMNS($M$3:W15)),"")</f>
        <v>RSK</v>
      </c>
      <c r="M16" s="23">
        <v>13</v>
      </c>
      <c r="N16" s="8">
        <v>42862</v>
      </c>
      <c r="O16" s="14">
        <v>2</v>
      </c>
      <c r="P16" s="23" t="s">
        <v>29</v>
      </c>
      <c r="Q16" s="15" t="s">
        <v>10</v>
      </c>
      <c r="R16" s="18" t="s">
        <v>20</v>
      </c>
      <c r="S16" s="18" t="s">
        <v>12</v>
      </c>
      <c r="T16" s="9">
        <v>0.54166666666666663</v>
      </c>
      <c r="U16" s="9">
        <v>0.6875</v>
      </c>
      <c r="V16" s="10" t="s">
        <v>31</v>
      </c>
      <c r="W16" s="10" t="s">
        <v>32</v>
      </c>
      <c r="X16">
        <f t="shared" si="0"/>
        <v>0</v>
      </c>
      <c r="Y16">
        <f>ROWS($M$4:$M16)</f>
        <v>13</v>
      </c>
      <c r="Z16">
        <f t="shared" si="1"/>
        <v>13</v>
      </c>
      <c r="AA16">
        <f t="shared" si="2"/>
        <v>13</v>
      </c>
      <c r="AB16"/>
    </row>
    <row r="17" spans="1:28" ht="20.100000000000001" customHeight="1" x14ac:dyDescent="0.25">
      <c r="A17" s="23">
        <f>IFERROR(INDEX($M$4:$W$247,$AA17,COLUMNS($M$3:M16)),"")</f>
        <v>14</v>
      </c>
      <c r="B17" s="8">
        <f>IFERROR(INDEX($M$4:$W$247,$AA17,COLUMNS($M$3:N16)),"")</f>
        <v>42862</v>
      </c>
      <c r="C17" s="14">
        <f>IFERROR(INDEX($M$4:$W$247,$AA17,COLUMNS($M$3:O16)),"")</f>
        <v>3</v>
      </c>
      <c r="D17" s="23" t="str">
        <f>IFERROR(INDEX($M$4:$W$247,$AA17,COLUMNS($M$3:P16)),"")</f>
        <v>Sunday</v>
      </c>
      <c r="E17" s="58" t="str">
        <f>IFERROR(INDEX($M$4:$W$247,$AA17,COLUMNS($M$3:Q16)),"")</f>
        <v>Regina</v>
      </c>
      <c r="F17" s="58" t="str">
        <f>IFERROR(INDEX($M$4:$W$247,$AA17,COLUMNS($M$3:R16)),"")</f>
        <v>Grassick</v>
      </c>
      <c r="G17" s="58" t="str">
        <f>IFERROR(INDEX($M$4:$W$247,$AA17,COLUMNS($M$3:S16)),"")</f>
        <v>T20 Group 2</v>
      </c>
      <c r="H17" s="126">
        <f>IFERROR(INDEX($M$4:$W$247,$AA17,COLUMNS($M$3:T16)),"")</f>
        <v>0.6875</v>
      </c>
      <c r="I17" s="126">
        <f>IFERROR(INDEX($M$4:$W$247,$AA17,COLUMNS($M$3:U16)),"")</f>
        <v>0.83333333333333337</v>
      </c>
      <c r="J17" s="127" t="str">
        <f>IFERROR(INDEX($M$4:$W$247,$AA17,COLUMNS($M$3:V16)),"")</f>
        <v>WC Vikings</v>
      </c>
      <c r="K17" s="127" t="str">
        <f>IFERROR(INDEX($M$4:$W$247,$AA17,COLUMNS($M$3:W16)),"")</f>
        <v>Strykers</v>
      </c>
      <c r="M17" s="23">
        <v>14</v>
      </c>
      <c r="N17" s="8">
        <v>42862</v>
      </c>
      <c r="O17" s="14">
        <v>3</v>
      </c>
      <c r="P17" s="23" t="s">
        <v>29</v>
      </c>
      <c r="Q17" s="17" t="s">
        <v>10</v>
      </c>
      <c r="R17" s="19" t="s">
        <v>20</v>
      </c>
      <c r="S17" s="19" t="s">
        <v>15</v>
      </c>
      <c r="T17" s="9">
        <v>0.6875</v>
      </c>
      <c r="U17" s="9">
        <v>0.83333333333333337</v>
      </c>
      <c r="V17" s="10" t="s">
        <v>175</v>
      </c>
      <c r="W17" s="10" t="s">
        <v>22</v>
      </c>
      <c r="X17">
        <f t="shared" si="0"/>
        <v>0</v>
      </c>
      <c r="Y17">
        <f>ROWS($M$4:$M17)</f>
        <v>14</v>
      </c>
      <c r="Z17">
        <f t="shared" si="1"/>
        <v>14</v>
      </c>
      <c r="AA17">
        <f t="shared" si="2"/>
        <v>14</v>
      </c>
      <c r="AB17"/>
    </row>
    <row r="18" spans="1:28" ht="20.100000000000001" customHeight="1" x14ac:dyDescent="0.25">
      <c r="A18" s="23">
        <f>IFERROR(INDEX($M$4:$W$247,$AA18,COLUMNS($M$3:M17)),"")</f>
        <v>15</v>
      </c>
      <c r="B18" s="8">
        <f>IFERROR(INDEX($M$4:$W$247,$AA18,COLUMNS($M$3:N17)),"")</f>
        <v>42862</v>
      </c>
      <c r="C18" s="14">
        <f>IFERROR(INDEX($M$4:$W$247,$AA18,COLUMNS($M$3:O17)),"")</f>
        <v>1</v>
      </c>
      <c r="D18" s="23" t="str">
        <f>IFERROR(INDEX($M$4:$W$247,$AA18,COLUMNS($M$3:P17)),"")</f>
        <v>Sunday</v>
      </c>
      <c r="E18" s="58" t="str">
        <f>IFERROR(INDEX($M$4:$W$247,$AA18,COLUMNS($M$3:Q17)),"")</f>
        <v>Saskatoon</v>
      </c>
      <c r="F18" s="58" t="str">
        <f>IFERROR(INDEX($M$4:$W$247,$AA18,COLUMNS($M$3:R17)),"")</f>
        <v>Pierre Radisson</v>
      </c>
      <c r="G18" s="58" t="str">
        <f>IFERROR(INDEX($M$4:$W$247,$AA18,COLUMNS($M$3:S17)),"")</f>
        <v>T20 Saskatoon</v>
      </c>
      <c r="H18" s="126">
        <f>IFERROR(INDEX($M$4:$W$247,$AA18,COLUMNS($M$3:T17)),"")</f>
        <v>0.375</v>
      </c>
      <c r="I18" s="126">
        <f>IFERROR(INDEX($M$4:$W$247,$AA18,COLUMNS($M$3:U17)),"")</f>
        <v>0.52083333333333337</v>
      </c>
      <c r="J18" s="127" t="str">
        <f>IFERROR(INDEX($M$4:$W$247,$AA18,COLUMNS($M$3:V17)),"")</f>
        <v>Stars</v>
      </c>
      <c r="K18" s="127" t="str">
        <f>IFERROR(INDEX($M$4:$W$247,$AA18,COLUMNS($M$3:W17)),"")</f>
        <v>Sunrisers</v>
      </c>
      <c r="M18" s="23">
        <v>15</v>
      </c>
      <c r="N18" s="8">
        <v>42862</v>
      </c>
      <c r="O18" s="14">
        <v>1</v>
      </c>
      <c r="P18" s="23" t="s">
        <v>29</v>
      </c>
      <c r="Q18" s="16" t="s">
        <v>27</v>
      </c>
      <c r="R18" s="20" t="s">
        <v>28</v>
      </c>
      <c r="S18" s="20" t="s">
        <v>45</v>
      </c>
      <c r="T18" s="9">
        <v>0.375</v>
      </c>
      <c r="U18" s="9">
        <v>0.52083333333333337</v>
      </c>
      <c r="V18" s="10" t="s">
        <v>34</v>
      </c>
      <c r="W18" s="10" t="s">
        <v>50</v>
      </c>
      <c r="X18">
        <f t="shared" si="0"/>
        <v>0</v>
      </c>
      <c r="Y18">
        <f>ROWS($M$4:$M18)</f>
        <v>15</v>
      </c>
      <c r="Z18">
        <f t="shared" si="1"/>
        <v>15</v>
      </c>
      <c r="AA18">
        <f t="shared" si="2"/>
        <v>15</v>
      </c>
      <c r="AB18"/>
    </row>
    <row r="19" spans="1:28" ht="20.100000000000001" customHeight="1" x14ac:dyDescent="0.25">
      <c r="A19" s="23">
        <f>IFERROR(INDEX($M$4:$W$247,$AA19,COLUMNS($M$3:M18)),"")</f>
        <v>16</v>
      </c>
      <c r="B19" s="8">
        <f>IFERROR(INDEX($M$4:$W$247,$AA19,COLUMNS($M$3:N18)),"")</f>
        <v>42862</v>
      </c>
      <c r="C19" s="14">
        <f>IFERROR(INDEX($M$4:$W$247,$AA19,COLUMNS($M$3:O18)),"")</f>
        <v>2</v>
      </c>
      <c r="D19" s="23" t="str">
        <f>IFERROR(INDEX($M$4:$W$247,$AA19,COLUMNS($M$3:P18)),"")</f>
        <v>Sunday</v>
      </c>
      <c r="E19" s="58" t="str">
        <f>IFERROR(INDEX($M$4:$W$247,$AA19,COLUMNS($M$3:Q18)),"")</f>
        <v>Saskatoon</v>
      </c>
      <c r="F19" s="58" t="str">
        <f>IFERROR(INDEX($M$4:$W$247,$AA19,COLUMNS($M$3:R18)),"")</f>
        <v>Pierre Radisson</v>
      </c>
      <c r="G19" s="58" t="str">
        <f>IFERROR(INDEX($M$4:$W$247,$AA19,COLUMNS($M$3:S18)),"")</f>
        <v>T20 Saskatoon</v>
      </c>
      <c r="H19" s="126">
        <f>IFERROR(INDEX($M$4:$W$247,$AA19,COLUMNS($M$3:T18)),"")</f>
        <v>0.54166666666666663</v>
      </c>
      <c r="I19" s="126">
        <f>IFERROR(INDEX($M$4:$W$247,$AA19,COLUMNS($M$3:U18)),"")</f>
        <v>0.6875</v>
      </c>
      <c r="J19" s="127" t="str">
        <f>IFERROR(INDEX($M$4:$W$247,$AA19,COLUMNS($M$3:V18)),"")</f>
        <v>Bulls</v>
      </c>
      <c r="K19" s="127" t="str">
        <f>IFERROR(INDEX($M$4:$W$247,$AA19,COLUMNS($M$3:W18)),"")</f>
        <v>Hamptons</v>
      </c>
      <c r="M19" s="23">
        <v>16</v>
      </c>
      <c r="N19" s="8">
        <v>42862</v>
      </c>
      <c r="O19" s="14">
        <v>2</v>
      </c>
      <c r="P19" s="23" t="s">
        <v>29</v>
      </c>
      <c r="Q19" s="16" t="s">
        <v>27</v>
      </c>
      <c r="R19" s="20" t="s">
        <v>28</v>
      </c>
      <c r="S19" s="20" t="s">
        <v>45</v>
      </c>
      <c r="T19" s="9">
        <v>0.54166666666666663</v>
      </c>
      <c r="U19" s="9">
        <v>0.6875</v>
      </c>
      <c r="V19" s="10" t="s">
        <v>51</v>
      </c>
      <c r="W19" s="10" t="s">
        <v>41</v>
      </c>
      <c r="X19">
        <f t="shared" si="0"/>
        <v>0</v>
      </c>
      <c r="Y19">
        <f>ROWS($M$4:$M19)</f>
        <v>16</v>
      </c>
      <c r="Z19">
        <f t="shared" si="1"/>
        <v>16</v>
      </c>
      <c r="AA19">
        <f t="shared" si="2"/>
        <v>16</v>
      </c>
      <c r="AB19"/>
    </row>
    <row r="20" spans="1:28" ht="20.100000000000001" customHeight="1" x14ac:dyDescent="0.25">
      <c r="A20" s="23">
        <f>IFERROR(INDEX($M$4:$W$247,$AA20,COLUMNS($M$3:M19)),"")</f>
        <v>17</v>
      </c>
      <c r="B20" s="8">
        <f>IFERROR(INDEX($M$4:$W$247,$AA20,COLUMNS($M$3:N19)),"")</f>
        <v>42862</v>
      </c>
      <c r="C20" s="14">
        <f>IFERROR(INDEX($M$4:$W$247,$AA20,COLUMNS($M$3:O19)),"")</f>
        <v>3</v>
      </c>
      <c r="D20" s="23" t="str">
        <f>IFERROR(INDEX($M$4:$W$247,$AA20,COLUMNS($M$3:P19)),"")</f>
        <v>Sunday</v>
      </c>
      <c r="E20" s="58" t="str">
        <f>IFERROR(INDEX($M$4:$W$247,$AA20,COLUMNS($M$3:Q19)),"")</f>
        <v>Saskatoon</v>
      </c>
      <c r="F20" s="58" t="str">
        <f>IFERROR(INDEX($M$4:$W$247,$AA20,COLUMNS($M$3:R19)),"")</f>
        <v>Pierre Radisson</v>
      </c>
      <c r="G20" s="58" t="str">
        <f>IFERROR(INDEX($M$4:$W$247,$AA20,COLUMNS($M$3:S19)),"")</f>
        <v>T20 Saskatoon</v>
      </c>
      <c r="H20" s="126">
        <f>IFERROR(INDEX($M$4:$W$247,$AA20,COLUMNS($M$3:T19)),"")</f>
        <v>0.6875</v>
      </c>
      <c r="I20" s="126">
        <f>IFERROR(INDEX($M$4:$W$247,$AA20,COLUMNS($M$3:U19)),"")</f>
        <v>0.83333333333333337</v>
      </c>
      <c r="J20" s="127" t="str">
        <f>IFERROR(INDEX($M$4:$W$247,$AA20,COLUMNS($M$3:V19)),"")</f>
        <v>Challengers</v>
      </c>
      <c r="K20" s="127" t="str">
        <f>IFERROR(INDEX($M$4:$W$247,$AA20,COLUMNS($M$3:W19)),"")</f>
        <v>Kingsmen XI</v>
      </c>
      <c r="M20" s="23">
        <v>17</v>
      </c>
      <c r="N20" s="8">
        <v>42862</v>
      </c>
      <c r="O20" s="14">
        <v>3</v>
      </c>
      <c r="P20" s="23" t="s">
        <v>29</v>
      </c>
      <c r="Q20" s="16" t="s">
        <v>27</v>
      </c>
      <c r="R20" s="20" t="s">
        <v>28</v>
      </c>
      <c r="S20" s="20" t="s">
        <v>45</v>
      </c>
      <c r="T20" s="9">
        <v>0.6875</v>
      </c>
      <c r="U20" s="9">
        <v>0.83333333333333337</v>
      </c>
      <c r="V20" s="10" t="s">
        <v>49</v>
      </c>
      <c r="W20" s="10" t="s">
        <v>68</v>
      </c>
      <c r="X20">
        <f t="shared" si="0"/>
        <v>0</v>
      </c>
      <c r="Y20">
        <f>ROWS($M$4:$M20)</f>
        <v>17</v>
      </c>
      <c r="Z20">
        <f t="shared" si="1"/>
        <v>17</v>
      </c>
      <c r="AA20">
        <f t="shared" si="2"/>
        <v>17</v>
      </c>
      <c r="AB20"/>
    </row>
    <row r="21" spans="1:28" ht="20.100000000000001" customHeight="1" x14ac:dyDescent="0.25">
      <c r="A21" s="23">
        <f>IFERROR(INDEX($M$4:$W$247,$AA21,COLUMNS($M$3:M20)),"")</f>
        <v>18</v>
      </c>
      <c r="B21" s="8">
        <f>IFERROR(INDEX($M$4:$W$247,$AA21,COLUMNS($M$3:N20)),"")</f>
        <v>42866</v>
      </c>
      <c r="C21" s="14">
        <f>IFERROR(INDEX($M$4:$W$247,$AA21,COLUMNS($M$3:O20)),"")</f>
        <v>3</v>
      </c>
      <c r="D21" s="23" t="str">
        <f>IFERROR(INDEX($M$4:$W$247,$AA21,COLUMNS($M$3:P20)),"")</f>
        <v>Thursday</v>
      </c>
      <c r="E21" s="58" t="str">
        <f>IFERROR(INDEX($M$4:$W$247,$AA21,COLUMNS($M$3:Q20)),"")</f>
        <v>Regina</v>
      </c>
      <c r="F21" s="58" t="str">
        <f>IFERROR(INDEX($M$4:$W$247,$AA21,COLUMNS($M$3:R20)),"")</f>
        <v>Douglas</v>
      </c>
      <c r="G21" s="58" t="str">
        <f>IFERROR(INDEX($M$4:$W$247,$AA21,COLUMNS($M$3:S20)),"")</f>
        <v>T20 Group 1</v>
      </c>
      <c r="H21" s="126">
        <f>IFERROR(INDEX($M$4:$W$247,$AA21,COLUMNS($M$3:T20)),"")</f>
        <v>0.70833333333333337</v>
      </c>
      <c r="I21" s="126">
        <f>IFERROR(INDEX($M$4:$W$247,$AA21,COLUMNS($M$3:U20)),"")</f>
        <v>0.85416666666666674</v>
      </c>
      <c r="J21" s="127" t="str">
        <f>IFERROR(INDEX($M$4:$W$247,$AA21,COLUMNS($M$3:V20)),"")</f>
        <v>Royals</v>
      </c>
      <c r="K21" s="127" t="str">
        <f>IFERROR(INDEX($M$4:$W$247,$AA21,COLUMNS($M$3:W20)),"")</f>
        <v>RSK</v>
      </c>
      <c r="M21" s="23">
        <v>18</v>
      </c>
      <c r="N21" s="8">
        <v>42866</v>
      </c>
      <c r="O21" s="14">
        <v>3</v>
      </c>
      <c r="P21" s="23" t="s">
        <v>38</v>
      </c>
      <c r="Q21" s="15" t="s">
        <v>10</v>
      </c>
      <c r="R21" s="18" t="s">
        <v>11</v>
      </c>
      <c r="S21" s="18" t="s">
        <v>12</v>
      </c>
      <c r="T21" s="9">
        <v>0.70833333333333337</v>
      </c>
      <c r="U21" s="9">
        <v>0.85416666666666674</v>
      </c>
      <c r="V21" s="10" t="s">
        <v>19</v>
      </c>
      <c r="W21" s="10" t="s">
        <v>32</v>
      </c>
      <c r="X21">
        <f t="shared" si="0"/>
        <v>0</v>
      </c>
      <c r="Y21">
        <f>ROWS($M$4:$M21)</f>
        <v>18</v>
      </c>
      <c r="Z21">
        <f t="shared" si="1"/>
        <v>18</v>
      </c>
      <c r="AA21">
        <f t="shared" si="2"/>
        <v>18</v>
      </c>
      <c r="AB21"/>
    </row>
    <row r="22" spans="1:28" ht="20.100000000000001" customHeight="1" x14ac:dyDescent="0.25">
      <c r="A22" s="23">
        <f>IFERROR(INDEX($M$4:$W$247,$AA22,COLUMNS($M$3:M21)),"")</f>
        <v>19</v>
      </c>
      <c r="B22" s="8">
        <f>IFERROR(INDEX($M$4:$W$247,$AA22,COLUMNS($M$3:N21)),"")</f>
        <v>42868</v>
      </c>
      <c r="C22" s="14">
        <f>IFERROR(INDEX($M$4:$W$247,$AA22,COLUMNS($M$3:O21)),"")</f>
        <v>2</v>
      </c>
      <c r="D22" s="23" t="str">
        <f>IFERROR(INDEX($M$4:$W$247,$AA22,COLUMNS($M$3:P21)),"")</f>
        <v>Saturday</v>
      </c>
      <c r="E22" s="58" t="str">
        <f>IFERROR(INDEX($M$4:$W$247,$AA22,COLUMNS($M$3:Q21)),"")</f>
        <v>Regina</v>
      </c>
      <c r="F22" s="58" t="str">
        <f>IFERROR(INDEX($M$4:$W$247,$AA22,COLUMNS($M$3:R21)),"")</f>
        <v>Douglas</v>
      </c>
      <c r="G22" s="58" t="str">
        <f>IFERROR(INDEX($M$4:$W$247,$AA22,COLUMNS($M$3:S21)),"")</f>
        <v>ODP DIV I</v>
      </c>
      <c r="H22" s="126">
        <f>IFERROR(INDEX($M$4:$W$247,$AA22,COLUMNS($M$3:T21)),"")</f>
        <v>0.375</v>
      </c>
      <c r="I22" s="126">
        <f>IFERROR(INDEX($M$4:$W$247,$AA22,COLUMNS($M$3:U21)),"")</f>
        <v>0.70833333333333337</v>
      </c>
      <c r="J22" s="127" t="str">
        <f>IFERROR(INDEX($M$4:$W$247,$AA22,COLUMNS($M$3:V21)),"")</f>
        <v>Stallions</v>
      </c>
      <c r="K22" s="127" t="str">
        <f>IFERROR(INDEX($M$4:$W$247,$AA22,COLUMNS($M$3:W21)),"")</f>
        <v>Cavaliers Ice</v>
      </c>
      <c r="M22" s="23">
        <v>19</v>
      </c>
      <c r="N22" s="8">
        <v>42868</v>
      </c>
      <c r="O22" s="14">
        <v>2</v>
      </c>
      <c r="P22" s="23" t="s">
        <v>9</v>
      </c>
      <c r="Q22" s="17" t="s">
        <v>10</v>
      </c>
      <c r="R22" s="16" t="s">
        <v>11</v>
      </c>
      <c r="S22" s="16" t="s">
        <v>33</v>
      </c>
      <c r="T22" s="9">
        <v>0.375</v>
      </c>
      <c r="U22" s="9">
        <v>0.70833333333333337</v>
      </c>
      <c r="V22" s="10" t="s">
        <v>24</v>
      </c>
      <c r="W22" s="10" t="s">
        <v>177</v>
      </c>
      <c r="X22">
        <f t="shared" si="0"/>
        <v>0</v>
      </c>
      <c r="Y22">
        <f>ROWS($M$4:$M22)</f>
        <v>19</v>
      </c>
      <c r="Z22">
        <f t="shared" si="1"/>
        <v>19</v>
      </c>
      <c r="AA22">
        <f t="shared" si="2"/>
        <v>19</v>
      </c>
      <c r="AB22"/>
    </row>
    <row r="23" spans="1:28" ht="20.100000000000001" customHeight="1" x14ac:dyDescent="0.25">
      <c r="A23" s="23">
        <f>IFERROR(INDEX($M$4:$W$247,$AA23,COLUMNS($M$3:M22)),"")</f>
        <v>20</v>
      </c>
      <c r="B23" s="8">
        <f>IFERROR(INDEX($M$4:$W$247,$AA23,COLUMNS($M$3:N22)),"")</f>
        <v>42868</v>
      </c>
      <c r="C23" s="14">
        <f>IFERROR(INDEX($M$4:$W$247,$AA23,COLUMNS($M$3:O22)),"")</f>
        <v>3</v>
      </c>
      <c r="D23" s="23" t="str">
        <f>IFERROR(INDEX($M$4:$W$247,$AA23,COLUMNS($M$3:P22)),"")</f>
        <v>Saturday</v>
      </c>
      <c r="E23" s="58" t="str">
        <f>IFERROR(INDEX($M$4:$W$247,$AA23,COLUMNS($M$3:Q22)),"")</f>
        <v>Regina</v>
      </c>
      <c r="F23" s="58" t="str">
        <f>IFERROR(INDEX($M$4:$W$247,$AA23,COLUMNS($M$3:R22)),"")</f>
        <v>Douglas</v>
      </c>
      <c r="G23" s="58" t="str">
        <f>IFERROR(INDEX($M$4:$W$247,$AA23,COLUMNS($M$3:S22)),"")</f>
        <v>T20 Group 1</v>
      </c>
      <c r="H23" s="126">
        <f>IFERROR(INDEX($M$4:$W$247,$AA23,COLUMNS($M$3:T22)),"")</f>
        <v>0.70833333333333337</v>
      </c>
      <c r="I23" s="126">
        <f>IFERROR(INDEX($M$4:$W$247,$AA23,COLUMNS($M$3:U22)),"")</f>
        <v>0.85416666666666674</v>
      </c>
      <c r="J23" s="127" t="str">
        <f>IFERROR(INDEX($M$4:$W$247,$AA23,COLUMNS($M$3:V22)),"")</f>
        <v>Cavaliers Fire</v>
      </c>
      <c r="K23" s="127" t="str">
        <f>IFERROR(INDEX($M$4:$W$247,$AA23,COLUMNS($M$3:W22)),"")</f>
        <v>Panthers</v>
      </c>
      <c r="M23" s="23">
        <v>20</v>
      </c>
      <c r="N23" s="8">
        <v>42868</v>
      </c>
      <c r="O23" s="14">
        <v>3</v>
      </c>
      <c r="P23" s="23" t="s">
        <v>9</v>
      </c>
      <c r="Q23" s="15" t="s">
        <v>10</v>
      </c>
      <c r="R23" s="18" t="s">
        <v>11</v>
      </c>
      <c r="S23" s="18" t="s">
        <v>12</v>
      </c>
      <c r="T23" s="9">
        <v>0.70833333333333337</v>
      </c>
      <c r="U23" s="9">
        <v>0.85416666666666674</v>
      </c>
      <c r="V23" s="10" t="s">
        <v>64</v>
      </c>
      <c r="W23" s="10" t="s">
        <v>16</v>
      </c>
      <c r="X23">
        <f t="shared" si="0"/>
        <v>0</v>
      </c>
      <c r="Y23">
        <f>ROWS($M$4:$M23)</f>
        <v>20</v>
      </c>
      <c r="Z23">
        <f t="shared" si="1"/>
        <v>20</v>
      </c>
      <c r="AA23">
        <f t="shared" si="2"/>
        <v>20</v>
      </c>
      <c r="AB23"/>
    </row>
    <row r="24" spans="1:28" ht="20.100000000000001" customHeight="1" x14ac:dyDescent="0.25">
      <c r="A24" s="23">
        <f>IFERROR(INDEX($M$4:$W$247,$AA24,COLUMNS($M$3:M23)),"")</f>
        <v>21</v>
      </c>
      <c r="B24" s="8">
        <f>IFERROR(INDEX($M$4:$W$247,$AA24,COLUMNS($M$3:N23)),"")</f>
        <v>42868</v>
      </c>
      <c r="C24" s="14">
        <f>IFERROR(INDEX($M$4:$W$247,$AA24,COLUMNS($M$3:O23)),"")</f>
        <v>1</v>
      </c>
      <c r="D24" s="23" t="str">
        <f>IFERROR(INDEX($M$4:$W$247,$AA24,COLUMNS($M$3:P23)),"")</f>
        <v>Saturday</v>
      </c>
      <c r="E24" s="58" t="str">
        <f>IFERROR(INDEX($M$4:$W$247,$AA24,COLUMNS($M$3:Q23)),"")</f>
        <v>Regina</v>
      </c>
      <c r="F24" s="58" t="str">
        <f>IFERROR(INDEX($M$4:$W$247,$AA24,COLUMNS($M$3:R23)),"")</f>
        <v>Grassick</v>
      </c>
      <c r="G24" s="58" t="str">
        <f>IFERROR(INDEX($M$4:$W$247,$AA24,COLUMNS($M$3:S23)),"")</f>
        <v>T20 Group 1</v>
      </c>
      <c r="H24" s="126">
        <f>IFERROR(INDEX($M$4:$W$247,$AA24,COLUMNS($M$3:T23)),"")</f>
        <v>0.375</v>
      </c>
      <c r="I24" s="126">
        <f>IFERROR(INDEX($M$4:$W$247,$AA24,COLUMNS($M$3:U23)),"")</f>
        <v>0.52083333333333337</v>
      </c>
      <c r="J24" s="127" t="str">
        <f>IFERROR(INDEX($M$4:$W$247,$AA24,COLUMNS($M$3:V23)),"")</f>
        <v>RSK</v>
      </c>
      <c r="K24" s="127" t="str">
        <f>IFERROR(INDEX($M$4:$W$247,$AA24,COLUMNS($M$3:W23)),"")</f>
        <v>United</v>
      </c>
      <c r="M24" s="23">
        <v>21</v>
      </c>
      <c r="N24" s="8">
        <v>42868</v>
      </c>
      <c r="O24" s="14">
        <v>1</v>
      </c>
      <c r="P24" s="23" t="s">
        <v>9</v>
      </c>
      <c r="Q24" s="17" t="s">
        <v>10</v>
      </c>
      <c r="R24" s="18" t="s">
        <v>20</v>
      </c>
      <c r="S24" s="18" t="s">
        <v>12</v>
      </c>
      <c r="T24" s="9">
        <v>0.375</v>
      </c>
      <c r="U24" s="9">
        <v>0.52083333333333337</v>
      </c>
      <c r="V24" s="10" t="s">
        <v>32</v>
      </c>
      <c r="W24" s="10" t="s">
        <v>14</v>
      </c>
      <c r="X24">
        <f t="shared" si="0"/>
        <v>0</v>
      </c>
      <c r="Y24">
        <f>ROWS($M$4:$M24)</f>
        <v>21</v>
      </c>
      <c r="Z24">
        <f t="shared" si="1"/>
        <v>21</v>
      </c>
      <c r="AA24">
        <f t="shared" si="2"/>
        <v>21</v>
      </c>
      <c r="AB24"/>
    </row>
    <row r="25" spans="1:28" ht="20.100000000000001" customHeight="1" x14ac:dyDescent="0.25">
      <c r="A25" s="23">
        <f>IFERROR(INDEX($M$4:$W$247,$AA25,COLUMNS($M$3:M26)),"")</f>
        <v>22</v>
      </c>
      <c r="B25" s="8">
        <f>IFERROR(INDEX($M$4:$W$247,$AA25,COLUMNS($M$3:N26)),"")</f>
        <v>42868</v>
      </c>
      <c r="C25" s="14">
        <f>IFERROR(INDEX($M$4:$W$247,$AA25,COLUMNS($M$3:O26)),"")</f>
        <v>2</v>
      </c>
      <c r="D25" s="23" t="str">
        <f>IFERROR(INDEX($M$4:$W$247,$AA25,COLUMNS($M$3:P26)),"")</f>
        <v>Saturday</v>
      </c>
      <c r="E25" s="58" t="str">
        <f>IFERROR(INDEX($M$4:$W$247,$AA25,COLUMNS($M$3:Q26)),"")</f>
        <v>Regina</v>
      </c>
      <c r="F25" s="58" t="str">
        <f>IFERROR(INDEX($M$4:$W$247,$AA25,COLUMNS($M$3:R26)),"")</f>
        <v>Grassick</v>
      </c>
      <c r="G25" s="58" t="str">
        <f>IFERROR(INDEX($M$4:$W$247,$AA25,COLUMNS($M$3:S26)),"")</f>
        <v>ODP DIV I</v>
      </c>
      <c r="H25" s="126">
        <f>IFERROR(INDEX($M$4:$W$247,$AA25,COLUMNS($M$3:T26)),"")</f>
        <v>0.52083333333333337</v>
      </c>
      <c r="I25" s="126">
        <f>IFERROR(INDEX($M$4:$W$247,$AA25,COLUMNS($M$3:U26)),"")</f>
        <v>0.85416666666666663</v>
      </c>
      <c r="J25" s="127" t="str">
        <f>IFERROR(INDEX($M$4:$W$247,$AA25,COLUMNS($M$3:V26)),"")</f>
        <v>Strykers</v>
      </c>
      <c r="K25" s="127" t="str">
        <f>IFERROR(INDEX($M$4:$W$247,$AA25,COLUMNS($M$3:W26)),"")</f>
        <v>Royals</v>
      </c>
      <c r="M25" s="23">
        <v>22</v>
      </c>
      <c r="N25" s="8">
        <v>42868</v>
      </c>
      <c r="O25" s="14">
        <v>2</v>
      </c>
      <c r="P25" s="23" t="s">
        <v>9</v>
      </c>
      <c r="Q25" s="15" t="s">
        <v>10</v>
      </c>
      <c r="R25" s="16" t="s">
        <v>20</v>
      </c>
      <c r="S25" s="16" t="s">
        <v>33</v>
      </c>
      <c r="T25" s="9">
        <v>0.52083333333333337</v>
      </c>
      <c r="U25" s="9">
        <v>0.85416666666666663</v>
      </c>
      <c r="V25" s="10" t="s">
        <v>22</v>
      </c>
      <c r="W25" s="10" t="s">
        <v>19</v>
      </c>
      <c r="X25">
        <f t="shared" si="0"/>
        <v>0</v>
      </c>
      <c r="Y25">
        <f>ROWS($M$4:$M25)</f>
        <v>22</v>
      </c>
      <c r="Z25">
        <f t="shared" si="1"/>
        <v>22</v>
      </c>
      <c r="AA25">
        <f t="shared" si="2"/>
        <v>22</v>
      </c>
      <c r="AB25"/>
    </row>
    <row r="26" spans="1:28" ht="20.100000000000001" customHeight="1" x14ac:dyDescent="0.25">
      <c r="A26" s="23">
        <f>IFERROR(INDEX($M$4:$W$247,$AA26,COLUMNS($M$3:M25)),"")</f>
        <v>23</v>
      </c>
      <c r="B26" s="8">
        <f>IFERROR(INDEX($M$4:$W$247,$AA26,COLUMNS($M$3:N25)),"")</f>
        <v>42868</v>
      </c>
      <c r="C26" s="14">
        <f>IFERROR(INDEX($M$4:$W$247,$AA26,COLUMNS($M$3:O25)),"")</f>
        <v>1</v>
      </c>
      <c r="D26" s="23" t="str">
        <f>IFERROR(INDEX($M$4:$W$247,$AA26,COLUMNS($M$3:P25)),"")</f>
        <v>Saturday</v>
      </c>
      <c r="E26" s="58" t="str">
        <f>IFERROR(INDEX($M$4:$W$247,$AA26,COLUMNS($M$3:Q25)),"")</f>
        <v>Saskatoon</v>
      </c>
      <c r="F26" s="58" t="str">
        <f>IFERROR(INDEX($M$4:$W$247,$AA26,COLUMNS($M$3:R25)),"")</f>
        <v>Pierre Radisson</v>
      </c>
      <c r="G26" s="58" t="str">
        <f>IFERROR(INDEX($M$4:$W$247,$AA26,COLUMNS($M$3:S25)),"")</f>
        <v>T20 Saskatoon</v>
      </c>
      <c r="H26" s="126">
        <f>IFERROR(INDEX($M$4:$W$247,$AA26,COLUMNS($M$3:T25)),"")</f>
        <v>0.375</v>
      </c>
      <c r="I26" s="126">
        <f>IFERROR(INDEX($M$4:$W$247,$AA26,COLUMNS($M$3:U25)),"")</f>
        <v>0.52083333333333337</v>
      </c>
      <c r="J26" s="127" t="str">
        <f>IFERROR(INDEX($M$4:$W$247,$AA26,COLUMNS($M$3:V25)),"")</f>
        <v>Warriors</v>
      </c>
      <c r="K26" s="127" t="str">
        <f>IFERROR(INDEX($M$4:$W$247,$AA26,COLUMNS($M$3:W25)),"")</f>
        <v>Thunders</v>
      </c>
      <c r="M26" s="23">
        <v>23</v>
      </c>
      <c r="N26" s="8">
        <v>42868</v>
      </c>
      <c r="O26" s="14">
        <v>1</v>
      </c>
      <c r="P26" s="23" t="s">
        <v>9</v>
      </c>
      <c r="Q26" s="16" t="s">
        <v>27</v>
      </c>
      <c r="R26" s="20" t="s">
        <v>28</v>
      </c>
      <c r="S26" s="20" t="s">
        <v>45</v>
      </c>
      <c r="T26" s="9">
        <v>0.375</v>
      </c>
      <c r="U26" s="9">
        <v>0.52083333333333337</v>
      </c>
      <c r="V26" s="10" t="s">
        <v>35</v>
      </c>
      <c r="W26" s="10" t="s">
        <v>47</v>
      </c>
      <c r="X26">
        <f t="shared" si="0"/>
        <v>0</v>
      </c>
      <c r="Y26">
        <f>ROWS($M$4:$M26)</f>
        <v>23</v>
      </c>
      <c r="Z26">
        <f t="shared" si="1"/>
        <v>23</v>
      </c>
      <c r="AA26">
        <f t="shared" si="2"/>
        <v>23</v>
      </c>
      <c r="AB26"/>
    </row>
    <row r="27" spans="1:28" ht="20.100000000000001" customHeight="1" x14ac:dyDescent="0.25">
      <c r="A27" s="23">
        <f>IFERROR(INDEX($M$4:$W$247,$AA27,COLUMNS($M$3:M25)),"")</f>
        <v>24</v>
      </c>
      <c r="B27" s="8">
        <f>IFERROR(INDEX($M$4:$W$247,$AA27,COLUMNS($M$3:N25)),"")</f>
        <v>42868</v>
      </c>
      <c r="C27" s="14">
        <f>IFERROR(INDEX($M$4:$W$247,$AA27,COLUMNS($M$3:O25)),"")</f>
        <v>2</v>
      </c>
      <c r="D27" s="23" t="str">
        <f>IFERROR(INDEX($M$4:$W$247,$AA27,COLUMNS($M$3:P25)),"")</f>
        <v>Saturday</v>
      </c>
      <c r="E27" s="58" t="str">
        <f>IFERROR(INDEX($M$4:$W$247,$AA27,COLUMNS($M$3:Q25)),"")</f>
        <v>Saskatoon</v>
      </c>
      <c r="F27" s="58" t="str">
        <f>IFERROR(INDEX($M$4:$W$247,$AA27,COLUMNS($M$3:R25)),"")</f>
        <v>Pierre Radisson</v>
      </c>
      <c r="G27" s="58" t="str">
        <f>IFERROR(INDEX($M$4:$W$247,$AA27,COLUMNS($M$3:S25)),"")</f>
        <v>ODP DIV I</v>
      </c>
      <c r="H27" s="126">
        <f>IFERROR(INDEX($M$4:$W$247,$AA27,COLUMNS($M$3:T25)),"")</f>
        <v>0.52083333333333337</v>
      </c>
      <c r="I27" s="126">
        <f>IFERROR(INDEX($M$4:$W$247,$AA27,COLUMNS($M$3:U25)),"")</f>
        <v>0.85416666666666663</v>
      </c>
      <c r="J27" s="127" t="str">
        <f>IFERROR(INDEX($M$4:$W$247,$AA27,COLUMNS($M$3:V25)),"")</f>
        <v>Stars</v>
      </c>
      <c r="K27" s="127" t="str">
        <f>IFERROR(INDEX($M$4:$W$247,$AA27,COLUMNS($M$3:W25)),"")</f>
        <v>Knight Riders</v>
      </c>
      <c r="M27" s="23">
        <v>24</v>
      </c>
      <c r="N27" s="8">
        <v>42868</v>
      </c>
      <c r="O27" s="14">
        <v>2</v>
      </c>
      <c r="P27" s="23" t="s">
        <v>9</v>
      </c>
      <c r="Q27" s="16" t="s">
        <v>27</v>
      </c>
      <c r="R27" s="16" t="s">
        <v>28</v>
      </c>
      <c r="S27" s="16" t="s">
        <v>33</v>
      </c>
      <c r="T27" s="9">
        <v>0.52083333333333337</v>
      </c>
      <c r="U27" s="9">
        <v>0.85416666666666663</v>
      </c>
      <c r="V27" s="10" t="s">
        <v>34</v>
      </c>
      <c r="W27" s="10" t="s">
        <v>48</v>
      </c>
      <c r="X27">
        <f t="shared" si="0"/>
        <v>0</v>
      </c>
      <c r="Y27">
        <f>ROWS($M$4:$M27)</f>
        <v>24</v>
      </c>
      <c r="Z27">
        <f t="shared" si="1"/>
        <v>24</v>
      </c>
      <c r="AA27">
        <f t="shared" si="2"/>
        <v>24</v>
      </c>
      <c r="AB27"/>
    </row>
    <row r="28" spans="1:28" ht="20.100000000000001" customHeight="1" x14ac:dyDescent="0.25">
      <c r="A28" s="23">
        <f>IFERROR(INDEX($M$4:$W$247,$AA28,COLUMNS($M$3:M27)),"")</f>
        <v>25</v>
      </c>
      <c r="B28" s="8">
        <f>IFERROR(INDEX($M$4:$W$247,$AA28,COLUMNS($M$3:N27)),"")</f>
        <v>42869</v>
      </c>
      <c r="C28" s="14">
        <f>IFERROR(INDEX($M$4:$W$247,$AA28,COLUMNS($M$3:O27)),"")</f>
        <v>2</v>
      </c>
      <c r="D28" s="23" t="str">
        <f>IFERROR(INDEX($M$4:$W$247,$AA28,COLUMNS($M$3:P27)),"")</f>
        <v>Sunday</v>
      </c>
      <c r="E28" s="58" t="str">
        <f>IFERROR(INDEX($M$4:$W$247,$AA28,COLUMNS($M$3:Q27)),"")</f>
        <v>Regina</v>
      </c>
      <c r="F28" s="58" t="str">
        <f>IFERROR(INDEX($M$4:$W$247,$AA28,COLUMNS($M$3:R27)),"")</f>
        <v>Douglas</v>
      </c>
      <c r="G28" s="58" t="str">
        <f>IFERROR(INDEX($M$4:$W$247,$AA28,COLUMNS($M$3:S27)),"")</f>
        <v>ODP DIV II</v>
      </c>
      <c r="H28" s="126">
        <f>IFERROR(INDEX($M$4:$W$247,$AA28,COLUMNS($M$3:T27)),"")</f>
        <v>0.42708333333333331</v>
      </c>
      <c r="I28" s="126">
        <f>IFERROR(INDEX($M$4:$W$247,$AA28,COLUMNS($M$3:U27)),"")</f>
        <v>0.69791666666666663</v>
      </c>
      <c r="J28" s="127" t="str">
        <f>IFERROR(INDEX($M$4:$W$247,$AA28,COLUMNS($M$3:V27)),"")</f>
        <v>Sloggers</v>
      </c>
      <c r="K28" s="127" t="str">
        <f>IFERROR(INDEX($M$4:$W$247,$AA28,COLUMNS($M$3:W27)),"")</f>
        <v>Cavaliers Fire</v>
      </c>
      <c r="M28" s="23">
        <v>25</v>
      </c>
      <c r="N28" s="8">
        <v>42869</v>
      </c>
      <c r="O28" s="14">
        <v>2</v>
      </c>
      <c r="P28" s="23" t="s">
        <v>29</v>
      </c>
      <c r="Q28" s="17" t="s">
        <v>10</v>
      </c>
      <c r="R28" s="21" t="s">
        <v>11</v>
      </c>
      <c r="S28" s="21" t="s">
        <v>40</v>
      </c>
      <c r="T28" s="9">
        <v>0.42708333333333331</v>
      </c>
      <c r="U28" s="9">
        <v>0.69791666666666663</v>
      </c>
      <c r="V28" s="10" t="s">
        <v>18</v>
      </c>
      <c r="W28" s="10" t="s">
        <v>64</v>
      </c>
      <c r="X28">
        <f t="shared" si="0"/>
        <v>0</v>
      </c>
      <c r="Y28">
        <f>ROWS($M$4:$M28)</f>
        <v>25</v>
      </c>
      <c r="Z28">
        <f t="shared" si="1"/>
        <v>25</v>
      </c>
      <c r="AA28">
        <f t="shared" si="2"/>
        <v>25</v>
      </c>
      <c r="AB28"/>
    </row>
    <row r="29" spans="1:28" ht="20.100000000000001" customHeight="1" x14ac:dyDescent="0.25">
      <c r="A29" s="23">
        <f>IFERROR(INDEX($M$4:$W$247,$AA29,COLUMNS($M$3:M28)),"")</f>
        <v>26</v>
      </c>
      <c r="B29" s="8">
        <f>IFERROR(INDEX($M$4:$W$247,$AA29,COLUMNS($M$3:N28)),"")</f>
        <v>42869</v>
      </c>
      <c r="C29" s="14">
        <f>IFERROR(INDEX($M$4:$W$247,$AA29,COLUMNS($M$3:O28)),"")</f>
        <v>3</v>
      </c>
      <c r="D29" s="23" t="str">
        <f>IFERROR(INDEX($M$4:$W$247,$AA29,COLUMNS($M$3:P28)),"")</f>
        <v>Sunday</v>
      </c>
      <c r="E29" s="58" t="str">
        <f>IFERROR(INDEX($M$4:$W$247,$AA29,COLUMNS($M$3:Q28)),"")</f>
        <v>Regina</v>
      </c>
      <c r="F29" s="58" t="str">
        <f>IFERROR(INDEX($M$4:$W$247,$AA29,COLUMNS($M$3:R28)),"")</f>
        <v>Douglas</v>
      </c>
      <c r="G29" s="58" t="str">
        <f>IFERROR(INDEX($M$4:$W$247,$AA29,COLUMNS($M$3:S28)),"")</f>
        <v>T20 Group 1</v>
      </c>
      <c r="H29" s="126">
        <f>IFERROR(INDEX($M$4:$W$247,$AA29,COLUMNS($M$3:T28)),"")</f>
        <v>0.70833333333333337</v>
      </c>
      <c r="I29" s="126">
        <f>IFERROR(INDEX($M$4:$W$247,$AA29,COLUMNS($M$3:U28)),"")</f>
        <v>0.85416666666666674</v>
      </c>
      <c r="J29" s="127" t="str">
        <f>IFERROR(INDEX($M$4:$W$247,$AA29,COLUMNS($M$3:V28)),"")</f>
        <v>Cavaliers Ice</v>
      </c>
      <c r="K29" s="127" t="str">
        <f>IFERROR(INDEX($M$4:$W$247,$AA29,COLUMNS($M$3:W28)),"")</f>
        <v>Rangers</v>
      </c>
      <c r="M29" s="23">
        <v>26</v>
      </c>
      <c r="N29" s="8">
        <v>42869</v>
      </c>
      <c r="O29" s="14">
        <v>3</v>
      </c>
      <c r="P29" s="23" t="s">
        <v>29</v>
      </c>
      <c r="Q29" s="17" t="s">
        <v>10</v>
      </c>
      <c r="R29" s="18" t="s">
        <v>11</v>
      </c>
      <c r="S29" s="18" t="s">
        <v>12</v>
      </c>
      <c r="T29" s="9">
        <v>0.70833333333333337</v>
      </c>
      <c r="U29" s="9">
        <v>0.85416666666666674</v>
      </c>
      <c r="V29" s="10" t="s">
        <v>177</v>
      </c>
      <c r="W29" s="10" t="s">
        <v>31</v>
      </c>
      <c r="X29">
        <f t="shared" si="0"/>
        <v>0</v>
      </c>
      <c r="Y29">
        <f>ROWS($M$4:$M29)</f>
        <v>26</v>
      </c>
      <c r="Z29">
        <f t="shared" si="1"/>
        <v>26</v>
      </c>
      <c r="AA29">
        <f t="shared" si="2"/>
        <v>26</v>
      </c>
      <c r="AB29"/>
    </row>
    <row r="30" spans="1:28" ht="20.100000000000001" customHeight="1" x14ac:dyDescent="0.25">
      <c r="A30" s="23">
        <f>IFERROR(INDEX($M$4:$W$247,$AA30,COLUMNS($M$3:M29)),"")</f>
        <v>27</v>
      </c>
      <c r="B30" s="8">
        <f>IFERROR(INDEX($M$4:$W$247,$AA30,COLUMNS($M$3:N29)),"")</f>
        <v>42869</v>
      </c>
      <c r="C30" s="14">
        <f>IFERROR(INDEX($M$4:$W$247,$AA30,COLUMNS($M$3:O29)),"")</f>
        <v>1</v>
      </c>
      <c r="D30" s="23" t="str">
        <f>IFERROR(INDEX($M$4:$W$247,$AA30,COLUMNS($M$3:P29)),"")</f>
        <v>Sunday</v>
      </c>
      <c r="E30" s="58" t="str">
        <f>IFERROR(INDEX($M$4:$W$247,$AA30,COLUMNS($M$3:Q29)),"")</f>
        <v>Regina</v>
      </c>
      <c r="F30" s="58" t="str">
        <f>IFERROR(INDEX($M$4:$W$247,$AA30,COLUMNS($M$3:R29)),"")</f>
        <v>Grassick</v>
      </c>
      <c r="G30" s="58" t="str">
        <f>IFERROR(INDEX($M$4:$W$247,$AA30,COLUMNS($M$3:S29)),"")</f>
        <v>T20 Group 2</v>
      </c>
      <c r="H30" s="126">
        <f>IFERROR(INDEX($M$4:$W$247,$AA30,COLUMNS($M$3:T29)),"")</f>
        <v>0.375</v>
      </c>
      <c r="I30" s="126">
        <f>IFERROR(INDEX($M$4:$W$247,$AA30,COLUMNS($M$3:U29)),"")</f>
        <v>0.52083333333333337</v>
      </c>
      <c r="J30" s="127" t="str">
        <f>IFERROR(INDEX($M$4:$W$247,$AA30,COLUMNS($M$3:V29)),"")</f>
        <v>QueenCity</v>
      </c>
      <c r="K30" s="127" t="str">
        <f>IFERROR(INDEX($M$4:$W$247,$AA30,COLUMNS($M$3:W29)),"")</f>
        <v>Titans Tornado</v>
      </c>
      <c r="M30" s="23">
        <v>27</v>
      </c>
      <c r="N30" s="8">
        <v>42869</v>
      </c>
      <c r="O30" s="14">
        <v>1</v>
      </c>
      <c r="P30" s="23" t="s">
        <v>29</v>
      </c>
      <c r="Q30" s="15" t="s">
        <v>10</v>
      </c>
      <c r="R30" s="19" t="s">
        <v>20</v>
      </c>
      <c r="S30" s="19" t="s">
        <v>15</v>
      </c>
      <c r="T30" s="9">
        <v>0.375</v>
      </c>
      <c r="U30" s="9">
        <v>0.52083333333333337</v>
      </c>
      <c r="V30" s="10" t="s">
        <v>21</v>
      </c>
      <c r="W30" s="10" t="s">
        <v>172</v>
      </c>
      <c r="X30">
        <f t="shared" si="0"/>
        <v>0</v>
      </c>
      <c r="Y30">
        <f>ROWS($M$4:$M30)</f>
        <v>27</v>
      </c>
      <c r="Z30">
        <f t="shared" si="1"/>
        <v>27</v>
      </c>
      <c r="AA30">
        <f t="shared" si="2"/>
        <v>27</v>
      </c>
      <c r="AB30"/>
    </row>
    <row r="31" spans="1:28" ht="20.100000000000001" customHeight="1" x14ac:dyDescent="0.25">
      <c r="A31" s="23">
        <f>IFERROR(INDEX($M$4:$W$247,$AA31,COLUMNS($M$3:M30)),"")</f>
        <v>28</v>
      </c>
      <c r="B31" s="8">
        <f>IFERROR(INDEX($M$4:$W$247,$AA31,COLUMNS($M$3:N30)),"")</f>
        <v>42869</v>
      </c>
      <c r="C31" s="14">
        <f>IFERROR(INDEX($M$4:$W$247,$AA31,COLUMNS($M$3:O30)),"")</f>
        <v>2</v>
      </c>
      <c r="D31" s="23" t="str">
        <f>IFERROR(INDEX($M$4:$W$247,$AA31,COLUMNS($M$3:P30)),"")</f>
        <v>Sunday</v>
      </c>
      <c r="E31" s="58" t="str">
        <f>IFERROR(INDEX($M$4:$W$247,$AA31,COLUMNS($M$3:Q30)),"")</f>
        <v>Regina</v>
      </c>
      <c r="F31" s="58" t="str">
        <f>IFERROR(INDEX($M$4:$W$247,$AA31,COLUMNS($M$3:R30)),"")</f>
        <v>Grassick</v>
      </c>
      <c r="G31" s="58" t="str">
        <f>IFERROR(INDEX($M$4:$W$247,$AA31,COLUMNS($M$3:S30)),"")</f>
        <v>ODP DIV I</v>
      </c>
      <c r="H31" s="126">
        <f>IFERROR(INDEX($M$4:$W$247,$AA31,COLUMNS($M$3:T30)),"")</f>
        <v>0.52083333333333337</v>
      </c>
      <c r="I31" s="126">
        <f>IFERROR(INDEX($M$4:$W$247,$AA31,COLUMNS($M$3:U30)),"")</f>
        <v>0.85416666666666663</v>
      </c>
      <c r="J31" s="127" t="str">
        <f>IFERROR(INDEX($M$4:$W$247,$AA31,COLUMNS($M$3:V30)),"")</f>
        <v>RSK</v>
      </c>
      <c r="K31" s="127" t="str">
        <f>IFERROR(INDEX($M$4:$W$247,$AA31,COLUMNS($M$3:W30)),"")</f>
        <v>Warriors</v>
      </c>
      <c r="M31" s="23">
        <v>28</v>
      </c>
      <c r="N31" s="8">
        <v>42869</v>
      </c>
      <c r="O31" s="14">
        <v>2</v>
      </c>
      <c r="P31" s="23" t="s">
        <v>29</v>
      </c>
      <c r="Q31" s="15" t="s">
        <v>10</v>
      </c>
      <c r="R31" s="16" t="s">
        <v>20</v>
      </c>
      <c r="S31" s="16" t="s">
        <v>33</v>
      </c>
      <c r="T31" s="9">
        <v>0.52083333333333337</v>
      </c>
      <c r="U31" s="9">
        <v>0.85416666666666663</v>
      </c>
      <c r="V31" s="10" t="s">
        <v>32</v>
      </c>
      <c r="W31" s="10" t="s">
        <v>35</v>
      </c>
      <c r="X31">
        <f t="shared" si="0"/>
        <v>0</v>
      </c>
      <c r="Y31">
        <f>ROWS($M$4:$M31)</f>
        <v>28</v>
      </c>
      <c r="Z31">
        <f t="shared" si="1"/>
        <v>28</v>
      </c>
      <c r="AA31">
        <f t="shared" si="2"/>
        <v>28</v>
      </c>
      <c r="AB31"/>
    </row>
    <row r="32" spans="1:28" ht="20.100000000000001" customHeight="1" x14ac:dyDescent="0.25">
      <c r="A32" s="23">
        <f>IFERROR(INDEX($M$4:$W$247,$AA32,COLUMNS($M$3:M31)),"")</f>
        <v>29</v>
      </c>
      <c r="B32" s="8">
        <f>IFERROR(INDEX($M$4:$W$247,$AA32,COLUMNS($M$3:N31)),"")</f>
        <v>42869</v>
      </c>
      <c r="C32" s="14">
        <f>IFERROR(INDEX($M$4:$W$247,$AA32,COLUMNS($M$3:O31)),"")</f>
        <v>2</v>
      </c>
      <c r="D32" s="23" t="str">
        <f>IFERROR(INDEX($M$4:$W$247,$AA32,COLUMNS($M$3:P31)),"")</f>
        <v>Sunday</v>
      </c>
      <c r="E32" s="58" t="str">
        <f>IFERROR(INDEX($M$4:$W$247,$AA32,COLUMNS($M$3:Q31)),"")</f>
        <v>Saskatoon</v>
      </c>
      <c r="F32" s="58" t="str">
        <f>IFERROR(INDEX($M$4:$W$247,$AA32,COLUMNS($M$3:R31)),"")</f>
        <v>Pierre Radisson</v>
      </c>
      <c r="G32" s="58" t="str">
        <f>IFERROR(INDEX($M$4:$W$247,$AA32,COLUMNS($M$3:S31)),"")</f>
        <v>ODP DIV II</v>
      </c>
      <c r="H32" s="126">
        <f>IFERROR(INDEX($M$4:$W$247,$AA32,COLUMNS($M$3:T31)),"")</f>
        <v>0.42708333333333331</v>
      </c>
      <c r="I32" s="126">
        <f>IFERROR(INDEX($M$4:$W$247,$AA32,COLUMNS($M$3:U31)),"")</f>
        <v>0.69791666666666663</v>
      </c>
      <c r="J32" s="127" t="str">
        <f>IFERROR(INDEX($M$4:$W$247,$AA32,COLUMNS($M$3:V31)),"")</f>
        <v>Hamptons</v>
      </c>
      <c r="K32" s="127" t="str">
        <f>IFERROR(INDEX($M$4:$W$247,$AA32,COLUMNS($M$3:W31)),"")</f>
        <v>Kingsmen XI</v>
      </c>
      <c r="M32" s="23">
        <v>29</v>
      </c>
      <c r="N32" s="8">
        <v>42869</v>
      </c>
      <c r="O32" s="14">
        <v>2</v>
      </c>
      <c r="P32" s="23" t="s">
        <v>29</v>
      </c>
      <c r="Q32" s="16" t="s">
        <v>27</v>
      </c>
      <c r="R32" s="21" t="s">
        <v>28</v>
      </c>
      <c r="S32" s="21" t="s">
        <v>40</v>
      </c>
      <c r="T32" s="9">
        <v>0.42708333333333331</v>
      </c>
      <c r="U32" s="9">
        <v>0.69791666666666663</v>
      </c>
      <c r="V32" s="10" t="s">
        <v>41</v>
      </c>
      <c r="W32" s="10" t="s">
        <v>68</v>
      </c>
      <c r="X32">
        <f t="shared" si="0"/>
        <v>0</v>
      </c>
      <c r="Y32">
        <f>ROWS($M$4:$M32)</f>
        <v>29</v>
      </c>
      <c r="Z32">
        <f t="shared" si="1"/>
        <v>29</v>
      </c>
      <c r="AA32">
        <f t="shared" si="2"/>
        <v>29</v>
      </c>
      <c r="AB32"/>
    </row>
    <row r="33" spans="1:28" ht="20.100000000000001" customHeight="1" x14ac:dyDescent="0.25">
      <c r="A33" s="23">
        <f>IFERROR(INDEX($M$4:$W$247,$AA33,COLUMNS($M$3:M32)),"")</f>
        <v>30</v>
      </c>
      <c r="B33" s="8">
        <f>IFERROR(INDEX($M$4:$W$247,$AA33,COLUMNS($M$3:N32)),"")</f>
        <v>42869</v>
      </c>
      <c r="C33" s="14">
        <f>IFERROR(INDEX($M$4:$W$247,$AA33,COLUMNS($M$3:O32)),"")</f>
        <v>3</v>
      </c>
      <c r="D33" s="23" t="str">
        <f>IFERROR(INDEX($M$4:$W$247,$AA33,COLUMNS($M$3:P32)),"")</f>
        <v>Sunday</v>
      </c>
      <c r="E33" s="58" t="str">
        <f>IFERROR(INDEX($M$4:$W$247,$AA33,COLUMNS($M$3:Q32)),"")</f>
        <v>Saskatoon</v>
      </c>
      <c r="F33" s="58" t="str">
        <f>IFERROR(INDEX($M$4:$W$247,$AA33,COLUMNS($M$3:R32)),"")</f>
        <v>Pierre Radisson</v>
      </c>
      <c r="G33" s="58" t="str">
        <f>IFERROR(INDEX($M$4:$W$247,$AA33,COLUMNS($M$3:S32)),"")</f>
        <v>T20 Saskatoon</v>
      </c>
      <c r="H33" s="126">
        <f>IFERROR(INDEX($M$4:$W$247,$AA33,COLUMNS($M$3:T32)),"")</f>
        <v>0.70833333333333337</v>
      </c>
      <c r="I33" s="126">
        <f>IFERROR(INDEX($M$4:$W$247,$AA33,COLUMNS($M$3:U32)),"")</f>
        <v>0.85416666666666674</v>
      </c>
      <c r="J33" s="127" t="str">
        <f>IFERROR(INDEX($M$4:$W$247,$AA33,COLUMNS($M$3:V32)),"")</f>
        <v>Sunrisers</v>
      </c>
      <c r="K33" s="127" t="str">
        <f>IFERROR(INDEX($M$4:$W$247,$AA33,COLUMNS($M$3:W32)),"")</f>
        <v>PA Pythons</v>
      </c>
      <c r="M33" s="23">
        <v>30</v>
      </c>
      <c r="N33" s="8">
        <v>42869</v>
      </c>
      <c r="O33" s="14">
        <v>3</v>
      </c>
      <c r="P33" s="23" t="s">
        <v>29</v>
      </c>
      <c r="Q33" s="16" t="s">
        <v>27</v>
      </c>
      <c r="R33" s="20" t="s">
        <v>28</v>
      </c>
      <c r="S33" s="20" t="s">
        <v>45</v>
      </c>
      <c r="T33" s="9">
        <v>0.70833333333333337</v>
      </c>
      <c r="U33" s="9">
        <v>0.85416666666666674</v>
      </c>
      <c r="V33" s="10" t="s">
        <v>50</v>
      </c>
      <c r="W33" s="10" t="s">
        <v>173</v>
      </c>
      <c r="X33">
        <f t="shared" si="0"/>
        <v>0</v>
      </c>
      <c r="Y33">
        <f>ROWS($M$4:$M33)</f>
        <v>30</v>
      </c>
      <c r="Z33">
        <f t="shared" si="1"/>
        <v>30</v>
      </c>
      <c r="AA33">
        <f t="shared" si="2"/>
        <v>30</v>
      </c>
      <c r="AB33"/>
    </row>
    <row r="34" spans="1:28" ht="20.100000000000001" customHeight="1" x14ac:dyDescent="0.25">
      <c r="A34" s="23">
        <f>IFERROR(INDEX($M$4:$W$247,$AA34,COLUMNS($M$3:M33)),"")</f>
        <v>31</v>
      </c>
      <c r="B34" s="8">
        <f>IFERROR(INDEX($M$4:$W$247,$AA34,COLUMNS($M$3:N33)),"")</f>
        <v>42871</v>
      </c>
      <c r="C34" s="14">
        <f>IFERROR(INDEX($M$4:$W$247,$AA34,COLUMNS($M$3:O33)),"")</f>
        <v>3</v>
      </c>
      <c r="D34" s="23" t="str">
        <f>IFERROR(INDEX($M$4:$W$247,$AA34,COLUMNS($M$3:P33)),"")</f>
        <v>Tuesday</v>
      </c>
      <c r="E34" s="58" t="str">
        <f>IFERROR(INDEX($M$4:$W$247,$AA34,COLUMNS($M$3:Q33)),"")</f>
        <v>Regina</v>
      </c>
      <c r="F34" s="58" t="str">
        <f>IFERROR(INDEX($M$4:$W$247,$AA34,COLUMNS($M$3:R33)),"")</f>
        <v>Douglas</v>
      </c>
      <c r="G34" s="58" t="str">
        <f>IFERROR(INDEX($M$4:$W$247,$AA34,COLUMNS($M$3:S33)),"")</f>
        <v>T20 Group 2</v>
      </c>
      <c r="H34" s="126">
        <f>IFERROR(INDEX($M$4:$W$247,$AA34,COLUMNS($M$3:T33)),"")</f>
        <v>0.70833333333333337</v>
      </c>
      <c r="I34" s="126">
        <f>IFERROR(INDEX($M$4:$W$247,$AA34,COLUMNS($M$3:U33)),"")</f>
        <v>0.85416666666666674</v>
      </c>
      <c r="J34" s="127" t="str">
        <f>IFERROR(INDEX($M$4:$W$247,$AA34,COLUMNS($M$3:V33)),"")</f>
        <v>Titans Bolt</v>
      </c>
      <c r="K34" s="127" t="str">
        <f>IFERROR(INDEX($M$4:$W$247,$AA34,COLUMNS($M$3:W33)),"")</f>
        <v>Rebels</v>
      </c>
      <c r="M34" s="23">
        <v>31</v>
      </c>
      <c r="N34" s="8">
        <v>42871</v>
      </c>
      <c r="O34" s="14">
        <v>3</v>
      </c>
      <c r="P34" s="23" t="s">
        <v>37</v>
      </c>
      <c r="Q34" s="17" t="s">
        <v>10</v>
      </c>
      <c r="R34" s="19" t="s">
        <v>11</v>
      </c>
      <c r="S34" s="19" t="s">
        <v>15</v>
      </c>
      <c r="T34" s="9">
        <v>0.70833333333333337</v>
      </c>
      <c r="U34" s="9">
        <v>0.85416666666666674</v>
      </c>
      <c r="V34" s="10" t="s">
        <v>171</v>
      </c>
      <c r="W34" s="10" t="s">
        <v>26</v>
      </c>
      <c r="X34">
        <f t="shared" si="0"/>
        <v>0</v>
      </c>
      <c r="Y34">
        <f>ROWS($M$4:$M34)</f>
        <v>31</v>
      </c>
      <c r="Z34">
        <f t="shared" si="1"/>
        <v>31</v>
      </c>
      <c r="AA34">
        <f t="shared" si="2"/>
        <v>31</v>
      </c>
      <c r="AB34"/>
    </row>
    <row r="35" spans="1:28" ht="20.100000000000001" customHeight="1" x14ac:dyDescent="0.25">
      <c r="A35" s="23">
        <f>IFERROR(INDEX($M$4:$W$247,$AA35,COLUMNS($M$3:M34)),"")</f>
        <v>32</v>
      </c>
      <c r="B35" s="8">
        <f>IFERROR(INDEX($M$4:$W$247,$AA35,COLUMNS($M$3:N34)),"")</f>
        <v>42873</v>
      </c>
      <c r="C35" s="14">
        <f>IFERROR(INDEX($M$4:$W$247,$AA35,COLUMNS($M$3:O34)),"")</f>
        <v>3</v>
      </c>
      <c r="D35" s="23" t="str">
        <f>IFERROR(INDEX($M$4:$W$247,$AA35,COLUMNS($M$3:P34)),"")</f>
        <v>Thursday</v>
      </c>
      <c r="E35" s="58" t="str">
        <f>IFERROR(INDEX($M$4:$W$247,$AA35,COLUMNS($M$3:Q34)),"")</f>
        <v>Regina</v>
      </c>
      <c r="F35" s="58" t="str">
        <f>IFERROR(INDEX($M$4:$W$247,$AA35,COLUMNS($M$3:R34)),"")</f>
        <v>Douglas</v>
      </c>
      <c r="G35" s="58" t="str">
        <f>IFERROR(INDEX($M$4:$W$247,$AA35,COLUMNS($M$3:S34)),"")</f>
        <v>T20 Group 1</v>
      </c>
      <c r="H35" s="126">
        <f>IFERROR(INDEX($M$4:$W$247,$AA35,COLUMNS($M$3:T34)),"")</f>
        <v>0.70833333333333337</v>
      </c>
      <c r="I35" s="126">
        <f>IFERROR(INDEX($M$4:$W$247,$AA35,COLUMNS($M$3:U34)),"")</f>
        <v>0.85416666666666674</v>
      </c>
      <c r="J35" s="127" t="str">
        <f>IFERROR(INDEX($M$4:$W$247,$AA35,COLUMNS($M$3:V34)),"")</f>
        <v>Stallions</v>
      </c>
      <c r="K35" s="127" t="str">
        <f>IFERROR(INDEX($M$4:$W$247,$AA35,COLUMNS($M$3:W34)),"")</f>
        <v>Jaguars</v>
      </c>
      <c r="M35" s="23">
        <v>32</v>
      </c>
      <c r="N35" s="8">
        <v>42873</v>
      </c>
      <c r="O35" s="14">
        <v>3</v>
      </c>
      <c r="P35" s="23" t="s">
        <v>38</v>
      </c>
      <c r="Q35" s="17" t="s">
        <v>10</v>
      </c>
      <c r="R35" s="18" t="s">
        <v>11</v>
      </c>
      <c r="S35" s="18" t="s">
        <v>12</v>
      </c>
      <c r="T35" s="9">
        <v>0.70833333333333337</v>
      </c>
      <c r="U35" s="9">
        <v>0.85416666666666674</v>
      </c>
      <c r="V35" s="10" t="s">
        <v>24</v>
      </c>
      <c r="W35" s="10" t="s">
        <v>17</v>
      </c>
      <c r="X35">
        <f t="shared" si="0"/>
        <v>0</v>
      </c>
      <c r="Y35">
        <f>ROWS($M$4:$M35)</f>
        <v>32</v>
      </c>
      <c r="Z35">
        <f t="shared" si="1"/>
        <v>32</v>
      </c>
      <c r="AA35">
        <f t="shared" si="2"/>
        <v>32</v>
      </c>
      <c r="AB35"/>
    </row>
    <row r="36" spans="1:28" ht="20.100000000000001" customHeight="1" x14ac:dyDescent="0.25">
      <c r="A36" s="23">
        <f>IFERROR(INDEX($M$4:$W$247,$AA36,COLUMNS($M$3:M35)),"")</f>
        <v>33</v>
      </c>
      <c r="B36" s="8">
        <f>IFERROR(INDEX($M$4:$W$247,$AA36,COLUMNS($M$3:N35)),"")</f>
        <v>42873</v>
      </c>
      <c r="C36" s="14">
        <f>IFERROR(INDEX($M$4:$W$247,$AA36,COLUMNS($M$3:O35)),"")</f>
        <v>3</v>
      </c>
      <c r="D36" s="23" t="str">
        <f>IFERROR(INDEX($M$4:$W$247,$AA36,COLUMNS($M$3:P35)),"")</f>
        <v>Thursday</v>
      </c>
      <c r="E36" s="58" t="str">
        <f>IFERROR(INDEX($M$4:$W$247,$AA36,COLUMNS($M$3:Q35)),"")</f>
        <v>Regina</v>
      </c>
      <c r="F36" s="58" t="str">
        <f>IFERROR(INDEX($M$4:$W$247,$AA36,COLUMNS($M$3:R35)),"")</f>
        <v>Grassick</v>
      </c>
      <c r="G36" s="58" t="str">
        <f>IFERROR(INDEX($M$4:$W$247,$AA36,COLUMNS($M$3:S35)),"")</f>
        <v>T20 Group 1</v>
      </c>
      <c r="H36" s="126">
        <f>IFERROR(INDEX($M$4:$W$247,$AA36,COLUMNS($M$3:T35)),"")</f>
        <v>0.70833333333333337</v>
      </c>
      <c r="I36" s="126">
        <f>IFERROR(INDEX($M$4:$W$247,$AA36,COLUMNS($M$3:U35)),"")</f>
        <v>0.85416666666666674</v>
      </c>
      <c r="J36" s="127" t="str">
        <f>IFERROR(INDEX($M$4:$W$247,$AA36,COLUMNS($M$3:V35)),"")</f>
        <v>Panthers</v>
      </c>
      <c r="K36" s="127" t="str">
        <f>IFERROR(INDEX($M$4:$W$247,$AA36,COLUMNS($M$3:W35)),"")</f>
        <v>United</v>
      </c>
      <c r="M36" s="23">
        <v>33</v>
      </c>
      <c r="N36" s="8">
        <v>42873</v>
      </c>
      <c r="O36" s="14">
        <v>3</v>
      </c>
      <c r="P36" s="23" t="s">
        <v>38</v>
      </c>
      <c r="Q36" s="15" t="s">
        <v>10</v>
      </c>
      <c r="R36" s="18" t="s">
        <v>20</v>
      </c>
      <c r="S36" s="18" t="s">
        <v>12</v>
      </c>
      <c r="T36" s="9">
        <v>0.70833333333333337</v>
      </c>
      <c r="U36" s="9">
        <v>0.85416666666666674</v>
      </c>
      <c r="V36" s="10" t="s">
        <v>16</v>
      </c>
      <c r="W36" s="10" t="s">
        <v>14</v>
      </c>
      <c r="X36">
        <f t="shared" si="0"/>
        <v>0</v>
      </c>
      <c r="Y36">
        <f>ROWS($M$4:$M36)</f>
        <v>33</v>
      </c>
      <c r="Z36">
        <f t="shared" si="1"/>
        <v>33</v>
      </c>
      <c r="AA36">
        <f t="shared" si="2"/>
        <v>33</v>
      </c>
      <c r="AB36"/>
    </row>
    <row r="37" spans="1:28" ht="20.100000000000001" customHeight="1" x14ac:dyDescent="0.25">
      <c r="A37" s="23">
        <f>IFERROR(INDEX($M$4:$W$247,$AA37,COLUMNS($M$3:M36)),"")</f>
        <v>34</v>
      </c>
      <c r="B37" s="8">
        <f>IFERROR(INDEX($M$4:$W$247,$AA37,COLUMNS($M$3:N36)),"")</f>
        <v>42874</v>
      </c>
      <c r="C37" s="14">
        <f>IFERROR(INDEX($M$4:$W$247,$AA37,COLUMNS($M$3:O36)),"")</f>
        <v>3</v>
      </c>
      <c r="D37" s="23" t="str">
        <f>IFERROR(INDEX($M$4:$W$247,$AA37,COLUMNS($M$3:P36)),"")</f>
        <v>Friday</v>
      </c>
      <c r="E37" s="58" t="str">
        <f>IFERROR(INDEX($M$4:$W$247,$AA37,COLUMNS($M$3:Q36)),"")</f>
        <v>Regina</v>
      </c>
      <c r="F37" s="58" t="str">
        <f>IFERROR(INDEX($M$4:$W$247,$AA37,COLUMNS($M$3:R36)),"")</f>
        <v>Grassick</v>
      </c>
      <c r="G37" s="58" t="str">
        <f>IFERROR(INDEX($M$4:$W$247,$AA37,COLUMNS($M$3:S36)),"")</f>
        <v>T20 Group 2</v>
      </c>
      <c r="H37" s="126">
        <f>IFERROR(INDEX($M$4:$W$247,$AA37,COLUMNS($M$3:T36)),"")</f>
        <v>0.70833333333333337</v>
      </c>
      <c r="I37" s="126">
        <f>IFERROR(INDEX($M$4:$W$247,$AA37,COLUMNS($M$3:U36)),"")</f>
        <v>0.85416666666666674</v>
      </c>
      <c r="J37" s="127" t="str">
        <f>IFERROR(INDEX($M$4:$W$247,$AA37,COLUMNS($M$3:V36)),"")</f>
        <v>Sloggers</v>
      </c>
      <c r="K37" s="127" t="str">
        <f>IFERROR(INDEX($M$4:$W$247,$AA37,COLUMNS($M$3:W36)),"")</f>
        <v>MJ Gladiators</v>
      </c>
      <c r="M37" s="23">
        <v>34</v>
      </c>
      <c r="N37" s="8">
        <v>42874</v>
      </c>
      <c r="O37" s="14">
        <v>3</v>
      </c>
      <c r="P37" s="23" t="s">
        <v>39</v>
      </c>
      <c r="Q37" s="15" t="s">
        <v>10</v>
      </c>
      <c r="R37" s="19" t="s">
        <v>20</v>
      </c>
      <c r="S37" s="19" t="s">
        <v>15</v>
      </c>
      <c r="T37" s="9">
        <v>0.70833333333333337</v>
      </c>
      <c r="U37" s="9">
        <v>0.85416666666666674</v>
      </c>
      <c r="V37" s="10" t="s">
        <v>18</v>
      </c>
      <c r="W37" s="10" t="s">
        <v>65</v>
      </c>
      <c r="X37">
        <f t="shared" si="0"/>
        <v>0</v>
      </c>
      <c r="Y37">
        <f>ROWS($M$4:$M37)</f>
        <v>34</v>
      </c>
      <c r="Z37">
        <f t="shared" si="1"/>
        <v>34</v>
      </c>
      <c r="AA37">
        <f t="shared" si="2"/>
        <v>34</v>
      </c>
      <c r="AB37"/>
    </row>
    <row r="38" spans="1:28" ht="20.100000000000001" customHeight="1" x14ac:dyDescent="0.25">
      <c r="A38" s="23">
        <f>IFERROR(INDEX($M$4:$W$247,$AA38,COLUMNS($M$3:M37)),"")</f>
        <v>35</v>
      </c>
      <c r="B38" s="8">
        <f>IFERROR(INDEX($M$4:$W$247,$AA38,COLUMNS($M$3:N37)),"")</f>
        <v>42875</v>
      </c>
      <c r="C38" s="14">
        <f>IFERROR(INDEX($M$4:$W$247,$AA38,COLUMNS($M$3:O37)),"")</f>
        <v>1</v>
      </c>
      <c r="D38" s="23" t="str">
        <f>IFERROR(INDEX($M$4:$W$247,$AA38,COLUMNS($M$3:P37)),"")</f>
        <v>Saturday</v>
      </c>
      <c r="E38" s="58" t="str">
        <f>IFERROR(INDEX($M$4:$W$247,$AA38,COLUMNS($M$3:Q37)),"")</f>
        <v>Regina</v>
      </c>
      <c r="F38" s="58" t="str">
        <f>IFERROR(INDEX($M$4:$W$247,$AA38,COLUMNS($M$3:R37)),"")</f>
        <v>Grassick</v>
      </c>
      <c r="G38" s="58" t="str">
        <f>IFERROR(INDEX($M$4:$W$247,$AA38,COLUMNS($M$3:S37)),"")</f>
        <v>T20 Group 2</v>
      </c>
      <c r="H38" s="126">
        <f>IFERROR(INDEX($M$4:$W$247,$AA38,COLUMNS($M$3:T37)),"")</f>
        <v>0.375</v>
      </c>
      <c r="I38" s="126">
        <f>IFERROR(INDEX($M$4:$W$247,$AA38,COLUMNS($M$3:U37)),"")</f>
        <v>0.52083333333333337</v>
      </c>
      <c r="J38" s="127" t="str">
        <f>IFERROR(INDEX($M$4:$W$247,$AA38,COLUMNS($M$3:V37)),"")</f>
        <v>Titans Bolt</v>
      </c>
      <c r="K38" s="127" t="str">
        <f>IFERROR(INDEX($M$4:$W$247,$AA38,COLUMNS($M$3:W37)),"")</f>
        <v>QueenCity</v>
      </c>
      <c r="M38" s="23">
        <v>35</v>
      </c>
      <c r="N38" s="8">
        <v>42875</v>
      </c>
      <c r="O38" s="14">
        <v>1</v>
      </c>
      <c r="P38" s="23" t="s">
        <v>9</v>
      </c>
      <c r="Q38" s="15" t="s">
        <v>10</v>
      </c>
      <c r="R38" s="19" t="s">
        <v>20</v>
      </c>
      <c r="S38" s="19" t="s">
        <v>15</v>
      </c>
      <c r="T38" s="9">
        <v>0.375</v>
      </c>
      <c r="U38" s="9">
        <v>0.52083333333333337</v>
      </c>
      <c r="V38" s="10" t="s">
        <v>171</v>
      </c>
      <c r="W38" s="10" t="s">
        <v>21</v>
      </c>
      <c r="X38">
        <f t="shared" si="0"/>
        <v>0</v>
      </c>
      <c r="Y38">
        <f>ROWS($M$4:$M38)</f>
        <v>35</v>
      </c>
      <c r="Z38">
        <f t="shared" si="1"/>
        <v>35</v>
      </c>
      <c r="AA38">
        <f t="shared" si="2"/>
        <v>35</v>
      </c>
      <c r="AB38"/>
    </row>
    <row r="39" spans="1:28" ht="20.100000000000001" customHeight="1" x14ac:dyDescent="0.25">
      <c r="A39" s="23">
        <f>IFERROR(INDEX($M$4:$W$247,$AA39,COLUMNS($M$3:M38)),"")</f>
        <v>36</v>
      </c>
      <c r="B39" s="8">
        <f>IFERROR(INDEX($M$4:$W$247,$AA39,COLUMNS($M$3:N38)),"")</f>
        <v>42875</v>
      </c>
      <c r="C39" s="14">
        <f>IFERROR(INDEX($M$4:$W$247,$AA39,COLUMNS($M$3:O38)),"")</f>
        <v>2</v>
      </c>
      <c r="D39" s="23" t="str">
        <f>IFERROR(INDEX($M$4:$W$247,$AA39,COLUMNS($M$3:P38)),"")</f>
        <v>Saturday</v>
      </c>
      <c r="E39" s="58" t="str">
        <f>IFERROR(INDEX($M$4:$W$247,$AA39,COLUMNS($M$3:Q38)),"")</f>
        <v>Regina</v>
      </c>
      <c r="F39" s="58" t="str">
        <f>IFERROR(INDEX($M$4:$W$247,$AA39,COLUMNS($M$3:R38)),"")</f>
        <v>Grassick</v>
      </c>
      <c r="G39" s="58" t="str">
        <f>IFERROR(INDEX($M$4:$W$247,$AA39,COLUMNS($M$3:S38)),"")</f>
        <v>ODP DIV II</v>
      </c>
      <c r="H39" s="126">
        <f>IFERROR(INDEX($M$4:$W$247,$AA39,COLUMNS($M$3:T38)),"")</f>
        <v>0.54166666666666663</v>
      </c>
      <c r="I39" s="126">
        <f>IFERROR(INDEX($M$4:$W$247,$AA39,COLUMNS($M$3:U38)),"")</f>
        <v>0.8125</v>
      </c>
      <c r="J39" s="127" t="str">
        <f>IFERROR(INDEX($M$4:$W$247,$AA39,COLUMNS($M$3:V38)),"")</f>
        <v>Sloggers</v>
      </c>
      <c r="K39" s="127" t="str">
        <f>IFERROR(INDEX($M$4:$W$247,$AA39,COLUMNS($M$3:W38)),"")</f>
        <v>Titans Tornado</v>
      </c>
      <c r="M39" s="23">
        <v>36</v>
      </c>
      <c r="N39" s="8">
        <v>42875</v>
      </c>
      <c r="O39" s="14">
        <v>2</v>
      </c>
      <c r="P39" s="23" t="s">
        <v>9</v>
      </c>
      <c r="Q39" s="15" t="s">
        <v>10</v>
      </c>
      <c r="R39" s="21" t="s">
        <v>20</v>
      </c>
      <c r="S39" s="21" t="s">
        <v>40</v>
      </c>
      <c r="T39" s="9">
        <v>0.54166666666666663</v>
      </c>
      <c r="U39" s="9">
        <v>0.8125</v>
      </c>
      <c r="V39" s="10" t="s">
        <v>18</v>
      </c>
      <c r="W39" s="10" t="s">
        <v>172</v>
      </c>
      <c r="X39">
        <f t="shared" si="0"/>
        <v>0</v>
      </c>
      <c r="Y39">
        <f>ROWS($M$4:$M39)</f>
        <v>36</v>
      </c>
      <c r="Z39">
        <f t="shared" si="1"/>
        <v>36</v>
      </c>
      <c r="AA39">
        <f t="shared" si="2"/>
        <v>36</v>
      </c>
      <c r="AB39"/>
    </row>
    <row r="40" spans="1:28" ht="20.100000000000001" customHeight="1" x14ac:dyDescent="0.25">
      <c r="A40" s="23">
        <f>IFERROR(INDEX($M$4:$W$247,$AA40,COLUMNS($M$3:M39)),"")</f>
        <v>37</v>
      </c>
      <c r="B40" s="8">
        <f>IFERROR(INDEX($M$4:$W$247,$AA40,COLUMNS($M$3:N39)),"")</f>
        <v>42875</v>
      </c>
      <c r="C40" s="14">
        <f>IFERROR(INDEX($M$4:$W$247,$AA40,COLUMNS($M$3:O39)),"")</f>
        <v>1</v>
      </c>
      <c r="D40" s="23" t="str">
        <f>IFERROR(INDEX($M$4:$W$247,$AA40,COLUMNS($M$3:P39)),"")</f>
        <v>Saturday</v>
      </c>
      <c r="E40" s="58" t="str">
        <f>IFERROR(INDEX($M$4:$W$247,$AA40,COLUMNS($M$3:Q39)),"")</f>
        <v>Saskatoon</v>
      </c>
      <c r="F40" s="58" t="str">
        <f>IFERROR(INDEX($M$4:$W$247,$AA40,COLUMNS($M$3:R39)),"")</f>
        <v>Pierre Radisson</v>
      </c>
      <c r="G40" s="58" t="str">
        <f>IFERROR(INDEX($M$4:$W$247,$AA40,COLUMNS($M$3:S39)),"")</f>
        <v>T20 Saskatoon</v>
      </c>
      <c r="H40" s="126">
        <f>IFERROR(INDEX($M$4:$W$247,$AA40,COLUMNS($M$3:T39)),"")</f>
        <v>0.375</v>
      </c>
      <c r="I40" s="126">
        <f>IFERROR(INDEX($M$4:$W$247,$AA40,COLUMNS($M$3:U39)),"")</f>
        <v>0.52083333333333337</v>
      </c>
      <c r="J40" s="127" t="str">
        <f>IFERROR(INDEX($M$4:$W$247,$AA40,COLUMNS($M$3:V39)),"")</f>
        <v>Knight Riders</v>
      </c>
      <c r="K40" s="127" t="str">
        <f>IFERROR(INDEX($M$4:$W$247,$AA40,COLUMNS($M$3:W39)),"")</f>
        <v>Warriors</v>
      </c>
      <c r="M40" s="23">
        <v>37</v>
      </c>
      <c r="N40" s="8">
        <v>42875</v>
      </c>
      <c r="O40" s="14">
        <v>1</v>
      </c>
      <c r="P40" s="23" t="s">
        <v>9</v>
      </c>
      <c r="Q40" s="16" t="s">
        <v>27</v>
      </c>
      <c r="R40" s="20" t="s">
        <v>28</v>
      </c>
      <c r="S40" s="20" t="s">
        <v>45</v>
      </c>
      <c r="T40" s="9">
        <v>0.375</v>
      </c>
      <c r="U40" s="9">
        <v>0.52083333333333337</v>
      </c>
      <c r="V40" s="10" t="s">
        <v>48</v>
      </c>
      <c r="W40" s="10" t="s">
        <v>35</v>
      </c>
      <c r="X40">
        <f t="shared" si="0"/>
        <v>0</v>
      </c>
      <c r="Y40">
        <f>ROWS($M$4:$M40)</f>
        <v>37</v>
      </c>
      <c r="Z40">
        <f t="shared" si="1"/>
        <v>37</v>
      </c>
      <c r="AA40">
        <f t="shared" si="2"/>
        <v>37</v>
      </c>
      <c r="AB40"/>
    </row>
    <row r="41" spans="1:28" ht="20.100000000000001" customHeight="1" x14ac:dyDescent="0.25">
      <c r="A41" s="23">
        <f>IFERROR(INDEX($M$4:$W$247,$AA41,COLUMNS($M$3:M40)),"")</f>
        <v>38</v>
      </c>
      <c r="B41" s="8">
        <f>IFERROR(INDEX($M$4:$W$247,$AA41,COLUMNS($M$3:N40)),"")</f>
        <v>42875</v>
      </c>
      <c r="C41" s="14">
        <f>IFERROR(INDEX($M$4:$W$247,$AA41,COLUMNS($M$3:O40)),"")</f>
        <v>2</v>
      </c>
      <c r="D41" s="23" t="str">
        <f>IFERROR(INDEX($M$4:$W$247,$AA41,COLUMNS($M$3:P40)),"")</f>
        <v>Saturday</v>
      </c>
      <c r="E41" s="58" t="str">
        <f>IFERROR(INDEX($M$4:$W$247,$AA41,COLUMNS($M$3:Q40)),"")</f>
        <v>Saskatoon</v>
      </c>
      <c r="F41" s="58" t="str">
        <f>IFERROR(INDEX($M$4:$W$247,$AA41,COLUMNS($M$3:R40)),"")</f>
        <v>Pierre Radisson</v>
      </c>
      <c r="G41" s="58" t="str">
        <f>IFERROR(INDEX($M$4:$W$247,$AA41,COLUMNS($M$3:S40)),"")</f>
        <v>ODP DIV II</v>
      </c>
      <c r="H41" s="126">
        <f>IFERROR(INDEX($M$4:$W$247,$AA41,COLUMNS($M$3:T40)),"")</f>
        <v>0.52083333333333337</v>
      </c>
      <c r="I41" s="126">
        <f>IFERROR(INDEX($M$4:$W$247,$AA41,COLUMNS($M$3:U40)),"")</f>
        <v>0.79166666666666663</v>
      </c>
      <c r="J41" s="127" t="str">
        <f>IFERROR(INDEX($M$4:$W$247,$AA41,COLUMNS($M$3:V40)),"")</f>
        <v>Hamptons</v>
      </c>
      <c r="K41" s="127" t="str">
        <f>IFERROR(INDEX($M$4:$W$247,$AA41,COLUMNS($M$3:W40)),"")</f>
        <v>Abahani</v>
      </c>
      <c r="M41" s="23">
        <v>38</v>
      </c>
      <c r="N41" s="8">
        <v>42875</v>
      </c>
      <c r="O41" s="14">
        <v>2</v>
      </c>
      <c r="P41" s="23" t="s">
        <v>9</v>
      </c>
      <c r="Q41" s="16" t="s">
        <v>27</v>
      </c>
      <c r="R41" s="21" t="s">
        <v>28</v>
      </c>
      <c r="S41" s="21" t="s">
        <v>40</v>
      </c>
      <c r="T41" s="9">
        <v>0.52083333333333337</v>
      </c>
      <c r="U41" s="9">
        <v>0.79166666666666663</v>
      </c>
      <c r="V41" s="10" t="s">
        <v>41</v>
      </c>
      <c r="W41" s="10" t="s">
        <v>23</v>
      </c>
      <c r="X41">
        <f t="shared" si="0"/>
        <v>0</v>
      </c>
      <c r="Y41">
        <f>ROWS($M$4:$M41)</f>
        <v>38</v>
      </c>
      <c r="Z41">
        <f t="shared" si="1"/>
        <v>38</v>
      </c>
      <c r="AA41">
        <f t="shared" si="2"/>
        <v>38</v>
      </c>
      <c r="AB41"/>
    </row>
    <row r="42" spans="1:28" ht="20.100000000000001" customHeight="1" x14ac:dyDescent="0.25">
      <c r="A42" s="23">
        <f>IFERROR(INDEX($M$4:$W$247,$AA42,COLUMNS($M$3:M41)),"")</f>
        <v>39</v>
      </c>
      <c r="B42" s="8">
        <f>IFERROR(INDEX($M$4:$W$247,$AA42,COLUMNS($M$3:N41)),"")</f>
        <v>42876</v>
      </c>
      <c r="C42" s="14">
        <f>IFERROR(INDEX($M$4:$W$247,$AA42,COLUMNS($M$3:O41)),"")</f>
        <v>1</v>
      </c>
      <c r="D42" s="23" t="str">
        <f>IFERROR(INDEX($M$4:$W$247,$AA42,COLUMNS($M$3:P41)),"")</f>
        <v>Sunday</v>
      </c>
      <c r="E42" s="58" t="str">
        <f>IFERROR(INDEX($M$4:$W$247,$AA42,COLUMNS($M$3:Q41)),"")</f>
        <v>Regina</v>
      </c>
      <c r="F42" s="58" t="str">
        <f>IFERROR(INDEX($M$4:$W$247,$AA42,COLUMNS($M$3:R41)),"")</f>
        <v>Douglas</v>
      </c>
      <c r="G42" s="58" t="str">
        <f>IFERROR(INDEX($M$4:$W$247,$AA42,COLUMNS($M$3:S41)),"")</f>
        <v>T20 Group 2</v>
      </c>
      <c r="H42" s="126">
        <f>IFERROR(INDEX($M$4:$W$247,$AA42,COLUMNS($M$3:T41)),"")</f>
        <v>0.375</v>
      </c>
      <c r="I42" s="126">
        <f>IFERROR(INDEX($M$4:$W$247,$AA42,COLUMNS($M$3:U41)),"")</f>
        <v>0.52083333333333337</v>
      </c>
      <c r="J42" s="127" t="str">
        <f>IFERROR(INDEX($M$4:$W$247,$AA42,COLUMNS($M$3:V41)),"")</f>
        <v>BallBusters</v>
      </c>
      <c r="K42" s="127" t="str">
        <f>IFERROR(INDEX($M$4:$W$247,$AA42,COLUMNS($M$3:W41)),"")</f>
        <v>MJ Gladiators</v>
      </c>
      <c r="M42" s="23">
        <v>39</v>
      </c>
      <c r="N42" s="8">
        <v>42876</v>
      </c>
      <c r="O42" s="14">
        <v>1</v>
      </c>
      <c r="P42" s="23" t="s">
        <v>29</v>
      </c>
      <c r="Q42" s="17" t="s">
        <v>10</v>
      </c>
      <c r="R42" s="19" t="s">
        <v>11</v>
      </c>
      <c r="S42" s="19" t="s">
        <v>15</v>
      </c>
      <c r="T42" s="9">
        <v>0.375</v>
      </c>
      <c r="U42" s="9">
        <v>0.52083333333333337</v>
      </c>
      <c r="V42" s="10" t="s">
        <v>30</v>
      </c>
      <c r="W42" s="10" t="s">
        <v>65</v>
      </c>
      <c r="X42">
        <f t="shared" si="0"/>
        <v>0</v>
      </c>
      <c r="Y42">
        <f>ROWS($M$4:$M42)</f>
        <v>39</v>
      </c>
      <c r="Z42">
        <f t="shared" si="1"/>
        <v>39</v>
      </c>
      <c r="AA42">
        <f t="shared" si="2"/>
        <v>39</v>
      </c>
      <c r="AB42"/>
    </row>
    <row r="43" spans="1:28" ht="20.100000000000001" customHeight="1" x14ac:dyDescent="0.25">
      <c r="A43" s="23">
        <f>IFERROR(INDEX($M$4:$W$247,$AA43,COLUMNS($M$3:M42)),"")</f>
        <v>40</v>
      </c>
      <c r="B43" s="8">
        <f>IFERROR(INDEX($M$4:$W$247,$AA43,COLUMNS($M$3:N42)),"")</f>
        <v>42876</v>
      </c>
      <c r="C43" s="14">
        <f>IFERROR(INDEX($M$4:$W$247,$AA43,COLUMNS($M$3:O42)),"")</f>
        <v>1</v>
      </c>
      <c r="D43" s="23" t="str">
        <f>IFERROR(INDEX($M$4:$W$247,$AA43,COLUMNS($M$3:P42)),"")</f>
        <v>Sunday</v>
      </c>
      <c r="E43" s="58" t="str">
        <f>IFERROR(INDEX($M$4:$W$247,$AA43,COLUMNS($M$3:Q42)),"")</f>
        <v>Regina</v>
      </c>
      <c r="F43" s="58" t="str">
        <f>IFERROR(INDEX($M$4:$W$247,$AA43,COLUMNS($M$3:R42)),"")</f>
        <v>Grassick</v>
      </c>
      <c r="G43" s="58" t="str">
        <f>IFERROR(INDEX($M$4:$W$247,$AA43,COLUMNS($M$3:S42)),"")</f>
        <v>T20 Group 2</v>
      </c>
      <c r="H43" s="126">
        <f>IFERROR(INDEX($M$4:$W$247,$AA43,COLUMNS($M$3:T42)),"")</f>
        <v>0.375</v>
      </c>
      <c r="I43" s="126">
        <f>IFERROR(INDEX($M$4:$W$247,$AA43,COLUMNS($M$3:U42)),"")</f>
        <v>0.52083333333333337</v>
      </c>
      <c r="J43" s="127" t="str">
        <f>IFERROR(INDEX($M$4:$W$247,$AA43,COLUMNS($M$3:V42)),"")</f>
        <v>Titans Bolt</v>
      </c>
      <c r="K43" s="127" t="str">
        <f>IFERROR(INDEX($M$4:$W$247,$AA43,COLUMNS($M$3:W42)),"")</f>
        <v>Strykers</v>
      </c>
      <c r="M43" s="23">
        <v>40</v>
      </c>
      <c r="N43" s="8">
        <v>42876</v>
      </c>
      <c r="O43" s="14">
        <v>1</v>
      </c>
      <c r="P43" s="23" t="s">
        <v>29</v>
      </c>
      <c r="Q43" s="15" t="s">
        <v>10</v>
      </c>
      <c r="R43" s="19" t="s">
        <v>20</v>
      </c>
      <c r="S43" s="19" t="s">
        <v>15</v>
      </c>
      <c r="T43" s="9">
        <v>0.375</v>
      </c>
      <c r="U43" s="9">
        <v>0.52083333333333337</v>
      </c>
      <c r="V43" s="10" t="s">
        <v>171</v>
      </c>
      <c r="W43" s="10" t="s">
        <v>22</v>
      </c>
      <c r="X43">
        <f t="shared" si="0"/>
        <v>0</v>
      </c>
      <c r="Y43">
        <f>ROWS($M$4:$M43)</f>
        <v>40</v>
      </c>
      <c r="Z43">
        <f t="shared" si="1"/>
        <v>40</v>
      </c>
      <c r="AA43">
        <f t="shared" si="2"/>
        <v>40</v>
      </c>
      <c r="AB43"/>
    </row>
    <row r="44" spans="1:28" ht="20.100000000000001" customHeight="1" x14ac:dyDescent="0.25">
      <c r="A44" s="23">
        <f>IFERROR(INDEX($M$4:$W$247,$AA44,COLUMNS($M$3:M43)),"")</f>
        <v>41</v>
      </c>
      <c r="B44" s="8">
        <f>IFERROR(INDEX($M$4:$W$247,$AA44,COLUMNS($M$3:N43)),"")</f>
        <v>42876</v>
      </c>
      <c r="C44" s="14">
        <f>IFERROR(INDEX($M$4:$W$247,$AA44,COLUMNS($M$3:O43)),"")</f>
        <v>2</v>
      </c>
      <c r="D44" s="23" t="str">
        <f>IFERROR(INDEX($M$4:$W$247,$AA44,COLUMNS($M$3:P43)),"")</f>
        <v>Sunday</v>
      </c>
      <c r="E44" s="58" t="str">
        <f>IFERROR(INDEX($M$4:$W$247,$AA44,COLUMNS($M$3:Q43)),"")</f>
        <v>Regina</v>
      </c>
      <c r="F44" s="58" t="str">
        <f>IFERROR(INDEX($M$4:$W$247,$AA44,COLUMNS($M$3:R43)),"")</f>
        <v>Grassick</v>
      </c>
      <c r="G44" s="58" t="str">
        <f>IFERROR(INDEX($M$4:$W$247,$AA44,COLUMNS($M$3:S43)),"")</f>
        <v>T20 Group 2</v>
      </c>
      <c r="H44" s="126">
        <f>IFERROR(INDEX($M$4:$W$247,$AA44,COLUMNS($M$3:T43)),"")</f>
        <v>0.54166666666666663</v>
      </c>
      <c r="I44" s="126">
        <f>IFERROR(INDEX($M$4:$W$247,$AA44,COLUMNS($M$3:U43)),"")</f>
        <v>0.6875</v>
      </c>
      <c r="J44" s="127" t="str">
        <f>IFERROR(INDEX($M$4:$W$247,$AA44,COLUMNS($M$3:V43)),"")</f>
        <v>RCK</v>
      </c>
      <c r="K44" s="127" t="str">
        <f>IFERROR(INDEX($M$4:$W$247,$AA44,COLUMNS($M$3:W43)),"")</f>
        <v>WC Viking</v>
      </c>
      <c r="M44" s="23">
        <v>41</v>
      </c>
      <c r="N44" s="8">
        <v>42876</v>
      </c>
      <c r="O44" s="14">
        <v>2</v>
      </c>
      <c r="P44" s="23" t="s">
        <v>29</v>
      </c>
      <c r="Q44" s="15" t="s">
        <v>10</v>
      </c>
      <c r="R44" s="19" t="s">
        <v>20</v>
      </c>
      <c r="S44" s="19" t="s">
        <v>15</v>
      </c>
      <c r="T44" s="9">
        <v>0.54166666666666663</v>
      </c>
      <c r="U44" s="9">
        <v>0.6875</v>
      </c>
      <c r="V44" s="10" t="s">
        <v>13</v>
      </c>
      <c r="W44" s="10" t="s">
        <v>174</v>
      </c>
      <c r="X44">
        <f t="shared" si="0"/>
        <v>0</v>
      </c>
      <c r="Y44">
        <f>ROWS($M$4:$M44)</f>
        <v>41</v>
      </c>
      <c r="Z44">
        <f t="shared" si="1"/>
        <v>41</v>
      </c>
      <c r="AA44">
        <f t="shared" si="2"/>
        <v>41</v>
      </c>
      <c r="AB44"/>
    </row>
    <row r="45" spans="1:28" ht="20.100000000000001" customHeight="1" x14ac:dyDescent="0.25">
      <c r="A45" s="23">
        <f>IFERROR(INDEX($M$4:$W$247,$AA45,COLUMNS($M$3:M44)),"")</f>
        <v>42</v>
      </c>
      <c r="B45" s="8">
        <f>IFERROR(INDEX($M$4:$W$247,$AA45,COLUMNS($M$3:N44)),"")</f>
        <v>42876</v>
      </c>
      <c r="C45" s="14">
        <f>IFERROR(INDEX($M$4:$W$247,$AA45,COLUMNS($M$3:O44)),"")</f>
        <v>1</v>
      </c>
      <c r="D45" s="23" t="str">
        <f>IFERROR(INDEX($M$4:$W$247,$AA45,COLUMNS($M$3:P44)),"")</f>
        <v>Sunday</v>
      </c>
      <c r="E45" s="58" t="str">
        <f>IFERROR(INDEX($M$4:$W$247,$AA45,COLUMNS($M$3:Q44)),"")</f>
        <v>Saskatoon</v>
      </c>
      <c r="F45" s="58" t="str">
        <f>IFERROR(INDEX($M$4:$W$247,$AA45,COLUMNS($M$3:R44)),"")</f>
        <v>Pierre Radisson</v>
      </c>
      <c r="G45" s="58" t="str">
        <f>IFERROR(INDEX($M$4:$W$247,$AA45,COLUMNS($M$3:S44)),"")</f>
        <v>T20 Saskatoon</v>
      </c>
      <c r="H45" s="126">
        <f>IFERROR(INDEX($M$4:$W$247,$AA45,COLUMNS($M$3:T44)),"")</f>
        <v>0.375</v>
      </c>
      <c r="I45" s="126">
        <f>IFERROR(INDEX($M$4:$W$247,$AA45,COLUMNS($M$3:U44)),"")</f>
        <v>0.52083333333333337</v>
      </c>
      <c r="J45" s="127" t="str">
        <f>IFERROR(INDEX($M$4:$W$247,$AA45,COLUMNS($M$3:V44)),"")</f>
        <v>Bulls</v>
      </c>
      <c r="K45" s="127" t="str">
        <f>IFERROR(INDEX($M$4:$W$247,$AA45,COLUMNS($M$3:W44)),"")</f>
        <v>Stars</v>
      </c>
      <c r="M45" s="23">
        <v>42</v>
      </c>
      <c r="N45" s="8">
        <v>42876</v>
      </c>
      <c r="O45" s="14">
        <v>1</v>
      </c>
      <c r="P45" s="23" t="s">
        <v>29</v>
      </c>
      <c r="Q45" s="16" t="s">
        <v>27</v>
      </c>
      <c r="R45" s="20" t="s">
        <v>28</v>
      </c>
      <c r="S45" s="20" t="s">
        <v>45</v>
      </c>
      <c r="T45" s="9">
        <v>0.375</v>
      </c>
      <c r="U45" s="9">
        <v>0.52083333333333337</v>
      </c>
      <c r="V45" s="10" t="s">
        <v>51</v>
      </c>
      <c r="W45" s="10" t="s">
        <v>34</v>
      </c>
      <c r="X45">
        <f t="shared" si="0"/>
        <v>0</v>
      </c>
      <c r="Y45">
        <f>ROWS($M$4:$M45)</f>
        <v>42</v>
      </c>
      <c r="Z45">
        <f t="shared" si="1"/>
        <v>42</v>
      </c>
      <c r="AA45">
        <f t="shared" si="2"/>
        <v>42</v>
      </c>
      <c r="AB45"/>
    </row>
    <row r="46" spans="1:28" ht="20.100000000000001" customHeight="1" x14ac:dyDescent="0.25">
      <c r="A46" s="23">
        <f>IFERROR(INDEX($M$4:$W$247,$AA46,COLUMNS($M$3:M45)),"")</f>
        <v>43</v>
      </c>
      <c r="B46" s="8">
        <f>IFERROR(INDEX($M$4:$W$247,$AA46,COLUMNS($M$3:N45)),"")</f>
        <v>42876</v>
      </c>
      <c r="C46" s="14">
        <f>IFERROR(INDEX($M$4:$W$247,$AA46,COLUMNS($M$3:O45)),"")</f>
        <v>2</v>
      </c>
      <c r="D46" s="23" t="str">
        <f>IFERROR(INDEX($M$4:$W$247,$AA46,COLUMNS($M$3:P45)),"")</f>
        <v>Sunday</v>
      </c>
      <c r="E46" s="58" t="str">
        <f>IFERROR(INDEX($M$4:$W$247,$AA46,COLUMNS($M$3:Q45)),"")</f>
        <v>Saskatoon</v>
      </c>
      <c r="F46" s="58" t="str">
        <f>IFERROR(INDEX($M$4:$W$247,$AA46,COLUMNS($M$3:R45)),"")</f>
        <v>Pierre Radisson</v>
      </c>
      <c r="G46" s="58" t="str">
        <f>IFERROR(INDEX($M$4:$W$247,$AA46,COLUMNS($M$3:S45)),"")</f>
        <v>T20 Saskatoon</v>
      </c>
      <c r="H46" s="126">
        <f>IFERROR(INDEX($M$4:$W$247,$AA46,COLUMNS($M$3:T45)),"")</f>
        <v>0.54166666666666663</v>
      </c>
      <c r="I46" s="126">
        <f>IFERROR(INDEX($M$4:$W$247,$AA46,COLUMNS($M$3:U45)),"")</f>
        <v>0.6875</v>
      </c>
      <c r="J46" s="127" t="str">
        <f>IFERROR(INDEX($M$4:$W$247,$AA46,COLUMNS($M$3:V45)),"")</f>
        <v>Kingsmen XI</v>
      </c>
      <c r="K46" s="127" t="str">
        <f>IFERROR(INDEX($M$4:$W$247,$AA46,COLUMNS($M$3:W45)),"")</f>
        <v>PA Pythons</v>
      </c>
      <c r="M46" s="23">
        <v>43</v>
      </c>
      <c r="N46" s="8">
        <v>42876</v>
      </c>
      <c r="O46" s="14">
        <v>2</v>
      </c>
      <c r="P46" s="23" t="s">
        <v>29</v>
      </c>
      <c r="Q46" s="16" t="s">
        <v>27</v>
      </c>
      <c r="R46" s="20" t="s">
        <v>28</v>
      </c>
      <c r="S46" s="20" t="s">
        <v>45</v>
      </c>
      <c r="T46" s="9">
        <v>0.54166666666666663</v>
      </c>
      <c r="U46" s="9">
        <v>0.6875</v>
      </c>
      <c r="V46" s="10" t="s">
        <v>68</v>
      </c>
      <c r="W46" s="10" t="s">
        <v>173</v>
      </c>
      <c r="X46">
        <f t="shared" si="0"/>
        <v>0</v>
      </c>
      <c r="Y46">
        <f>ROWS($M$4:$M46)</f>
        <v>43</v>
      </c>
      <c r="Z46">
        <f t="shared" si="1"/>
        <v>43</v>
      </c>
      <c r="AA46">
        <f t="shared" si="2"/>
        <v>43</v>
      </c>
      <c r="AB46"/>
    </row>
    <row r="47" spans="1:28" ht="20.100000000000001" customHeight="1" x14ac:dyDescent="0.25">
      <c r="A47" s="23">
        <f>IFERROR(INDEX($M$4:$W$247,$AA47,COLUMNS($M$3:M46)),"")</f>
        <v>44</v>
      </c>
      <c r="B47" s="8">
        <f>IFERROR(INDEX($M$4:$W$247,$AA47,COLUMNS($M$3:N46)),"")</f>
        <v>42876</v>
      </c>
      <c r="C47" s="14">
        <f>IFERROR(INDEX($M$4:$W$247,$AA47,COLUMNS($M$3:O46)),"")</f>
        <v>3</v>
      </c>
      <c r="D47" s="23" t="str">
        <f>IFERROR(INDEX($M$4:$W$247,$AA47,COLUMNS($M$3:P46)),"")</f>
        <v>Sunday</v>
      </c>
      <c r="E47" s="58" t="str">
        <f>IFERROR(INDEX($M$4:$W$247,$AA47,COLUMNS($M$3:Q46)),"")</f>
        <v>Saskatoon</v>
      </c>
      <c r="F47" s="58" t="str">
        <f>IFERROR(INDEX($M$4:$W$247,$AA47,COLUMNS($M$3:R46)),"")</f>
        <v>Pierre Radisson</v>
      </c>
      <c r="G47" s="58" t="str">
        <f>IFERROR(INDEX($M$4:$W$247,$AA47,COLUMNS($M$3:S46)),"")</f>
        <v>T20 Saskatoon</v>
      </c>
      <c r="H47" s="126">
        <f>IFERROR(INDEX($M$4:$W$247,$AA47,COLUMNS($M$3:T46)),"")</f>
        <v>0.70833333333333337</v>
      </c>
      <c r="I47" s="126">
        <f>IFERROR(INDEX($M$4:$W$247,$AA47,COLUMNS($M$3:U46)),"")</f>
        <v>0.85416666666666674</v>
      </c>
      <c r="J47" s="127" t="str">
        <f>IFERROR(INDEX($M$4:$W$247,$AA47,COLUMNS($M$3:V46)),"")</f>
        <v>Challengers</v>
      </c>
      <c r="K47" s="127" t="str">
        <f>IFERROR(INDEX($M$4:$W$247,$AA47,COLUMNS($M$3:W46)),"")</f>
        <v>PA Pythons</v>
      </c>
      <c r="M47" s="23">
        <v>44</v>
      </c>
      <c r="N47" s="8">
        <v>42876</v>
      </c>
      <c r="O47" s="14">
        <v>3</v>
      </c>
      <c r="P47" s="23" t="s">
        <v>29</v>
      </c>
      <c r="Q47" s="16" t="s">
        <v>27</v>
      </c>
      <c r="R47" s="20" t="s">
        <v>28</v>
      </c>
      <c r="S47" s="20" t="s">
        <v>45</v>
      </c>
      <c r="T47" s="9">
        <v>0.70833333333333337</v>
      </c>
      <c r="U47" s="9">
        <v>0.85416666666666674</v>
      </c>
      <c r="V47" s="10" t="s">
        <v>49</v>
      </c>
      <c r="W47" s="10" t="s">
        <v>173</v>
      </c>
      <c r="X47">
        <f t="shared" si="0"/>
        <v>0</v>
      </c>
      <c r="Y47">
        <f>ROWS($M$4:$M47)</f>
        <v>44</v>
      </c>
      <c r="Z47">
        <f t="shared" si="1"/>
        <v>44</v>
      </c>
      <c r="AA47">
        <f t="shared" si="2"/>
        <v>44</v>
      </c>
      <c r="AB47"/>
    </row>
    <row r="48" spans="1:28" ht="20.100000000000001" customHeight="1" x14ac:dyDescent="0.25">
      <c r="A48" s="23">
        <f>IFERROR(INDEX($M$4:$W$247,$AA48,COLUMNS($M$3:M47)),"")</f>
        <v>45</v>
      </c>
      <c r="B48" s="8">
        <f>IFERROR(INDEX($M$4:$W$247,$AA48,COLUMNS($M$3:N47)),"")</f>
        <v>42877</v>
      </c>
      <c r="C48" s="14">
        <f>IFERROR(INDEX($M$4:$W$247,$AA48,COLUMNS($M$3:O47)),"")</f>
        <v>2</v>
      </c>
      <c r="D48" s="23" t="str">
        <f>IFERROR(INDEX($M$4:$W$247,$AA48,COLUMNS($M$3:P47)),"")</f>
        <v>Monday</v>
      </c>
      <c r="E48" s="58" t="str">
        <f>IFERROR(INDEX($M$4:$W$247,$AA48,COLUMNS($M$3:Q47)),"")</f>
        <v>Regina</v>
      </c>
      <c r="F48" s="58" t="str">
        <f>IFERROR(INDEX($M$4:$W$247,$AA48,COLUMNS($M$3:R47)),"")</f>
        <v>Grassick</v>
      </c>
      <c r="G48" s="58" t="str">
        <f>IFERROR(INDEX($M$4:$W$247,$AA48,COLUMNS($M$3:S47)),"")</f>
        <v>ODP DIV II</v>
      </c>
      <c r="H48" s="126">
        <f>IFERROR(INDEX($M$4:$W$247,$AA48,COLUMNS($M$3:T47)),"")</f>
        <v>0.42708333333333331</v>
      </c>
      <c r="I48" s="126">
        <f>IFERROR(INDEX($M$4:$W$247,$AA48,COLUMNS($M$3:U47)),"")</f>
        <v>0.69791666666666663</v>
      </c>
      <c r="J48" s="127" t="str">
        <f>IFERROR(INDEX($M$4:$W$247,$AA48,COLUMNS($M$3:V47)),"")</f>
        <v>Cavaliers Fire</v>
      </c>
      <c r="K48" s="127" t="str">
        <f>IFERROR(INDEX($M$4:$W$247,$AA48,COLUMNS($M$3:W47)),"")</f>
        <v>MJ Gladiators</v>
      </c>
      <c r="M48" s="23">
        <v>45</v>
      </c>
      <c r="N48" s="8">
        <v>42877</v>
      </c>
      <c r="O48" s="14">
        <v>2</v>
      </c>
      <c r="P48" s="23" t="s">
        <v>36</v>
      </c>
      <c r="Q48" s="15" t="s">
        <v>10</v>
      </c>
      <c r="R48" s="21" t="s">
        <v>20</v>
      </c>
      <c r="S48" s="21" t="s">
        <v>40</v>
      </c>
      <c r="T48" s="9">
        <v>0.42708333333333331</v>
      </c>
      <c r="U48" s="9">
        <v>0.69791666666666663</v>
      </c>
      <c r="V48" s="10" t="s">
        <v>64</v>
      </c>
      <c r="W48" s="10" t="s">
        <v>65</v>
      </c>
      <c r="X48">
        <f t="shared" si="0"/>
        <v>0</v>
      </c>
      <c r="Y48">
        <f>ROWS($M$4:$M48)</f>
        <v>45</v>
      </c>
      <c r="Z48">
        <f t="shared" si="1"/>
        <v>45</v>
      </c>
      <c r="AA48">
        <f t="shared" si="2"/>
        <v>45</v>
      </c>
      <c r="AB48"/>
    </row>
    <row r="49" spans="1:28" ht="20.100000000000001" customHeight="1" x14ac:dyDescent="0.25">
      <c r="A49" s="23">
        <f>IFERROR(INDEX($M$4:$W$247,$AA49,COLUMNS($M$3:M48)),"")</f>
        <v>46</v>
      </c>
      <c r="B49" s="8">
        <f>IFERROR(INDEX($M$4:$W$247,$AA49,COLUMNS($M$3:N48)),"")</f>
        <v>42877</v>
      </c>
      <c r="C49" s="14">
        <f>IFERROR(INDEX($M$4:$W$247,$AA49,COLUMNS($M$3:O48)),"")</f>
        <v>1</v>
      </c>
      <c r="D49" s="23" t="str">
        <f>IFERROR(INDEX($M$4:$W$247,$AA49,COLUMNS($M$3:P48)),"")</f>
        <v>Monday</v>
      </c>
      <c r="E49" s="58" t="str">
        <f>IFERROR(INDEX($M$4:$W$247,$AA49,COLUMNS($M$3:Q48)),"")</f>
        <v>Saskatoon</v>
      </c>
      <c r="F49" s="58" t="str">
        <f>IFERROR(INDEX($M$4:$W$247,$AA49,COLUMNS($M$3:R48)),"")</f>
        <v>Pierre Radisson</v>
      </c>
      <c r="G49" s="58" t="str">
        <f>IFERROR(INDEX($M$4:$W$247,$AA49,COLUMNS($M$3:S48)),"")</f>
        <v>T20 Saskatoon</v>
      </c>
      <c r="H49" s="126">
        <f>IFERROR(INDEX($M$4:$W$247,$AA49,COLUMNS($M$3:T48)),"")</f>
        <v>0.375</v>
      </c>
      <c r="I49" s="126">
        <f>IFERROR(INDEX($M$4:$W$247,$AA49,COLUMNS($M$3:U48)),"")</f>
        <v>0.52083333333333337</v>
      </c>
      <c r="J49" s="127" t="str">
        <f>IFERROR(INDEX($M$4:$W$247,$AA49,COLUMNS($M$3:V48)),"")</f>
        <v>Tigers</v>
      </c>
      <c r="K49" s="127" t="str">
        <f>IFERROR(INDEX($M$4:$W$247,$AA49,COLUMNS($M$3:W48)),"")</f>
        <v>Stars</v>
      </c>
      <c r="M49" s="23">
        <v>46</v>
      </c>
      <c r="N49" s="8">
        <v>42877</v>
      </c>
      <c r="O49" s="14">
        <v>1</v>
      </c>
      <c r="P49" s="23" t="s">
        <v>36</v>
      </c>
      <c r="Q49" s="16" t="s">
        <v>27</v>
      </c>
      <c r="R49" s="20" t="s">
        <v>28</v>
      </c>
      <c r="S49" s="20" t="s">
        <v>45</v>
      </c>
      <c r="T49" s="9">
        <v>0.375</v>
      </c>
      <c r="U49" s="9">
        <v>0.52083333333333337</v>
      </c>
      <c r="V49" s="10" t="s">
        <v>46</v>
      </c>
      <c r="W49" s="10" t="s">
        <v>34</v>
      </c>
      <c r="X49">
        <f t="shared" si="0"/>
        <v>0</v>
      </c>
      <c r="Y49">
        <f>ROWS($M$4:$M49)</f>
        <v>46</v>
      </c>
      <c r="Z49">
        <f t="shared" si="1"/>
        <v>46</v>
      </c>
      <c r="AA49">
        <f t="shared" si="2"/>
        <v>46</v>
      </c>
      <c r="AB49"/>
    </row>
    <row r="50" spans="1:28" ht="20.100000000000001" customHeight="1" x14ac:dyDescent="0.25">
      <c r="A50" s="23">
        <f>IFERROR(INDEX($M$4:$W$247,$AA50,COLUMNS($M$3:M49)),"")</f>
        <v>47</v>
      </c>
      <c r="B50" s="8">
        <f>IFERROR(INDEX($M$4:$W$247,$AA50,COLUMNS($M$3:N49)),"")</f>
        <v>42877</v>
      </c>
      <c r="C50" s="14">
        <f>IFERROR(INDEX($M$4:$W$247,$AA50,COLUMNS($M$3:O49)),"")</f>
        <v>2</v>
      </c>
      <c r="D50" s="23" t="str">
        <f>IFERROR(INDEX($M$4:$W$247,$AA50,COLUMNS($M$3:P49)),"")</f>
        <v>Monday</v>
      </c>
      <c r="E50" s="58" t="str">
        <f>IFERROR(INDEX($M$4:$W$247,$AA50,COLUMNS($M$3:Q49)),"")</f>
        <v>Saskatoon</v>
      </c>
      <c r="F50" s="58" t="str">
        <f>IFERROR(INDEX($M$4:$W$247,$AA50,COLUMNS($M$3:R49)),"")</f>
        <v>Pierre Radisson</v>
      </c>
      <c r="G50" s="58" t="str">
        <f>IFERROR(INDEX($M$4:$W$247,$AA50,COLUMNS($M$3:S49)),"")</f>
        <v>ODP DIV II</v>
      </c>
      <c r="H50" s="126">
        <f>IFERROR(INDEX($M$4:$W$247,$AA50,COLUMNS($M$3:T49)),"")</f>
        <v>0.54166666666666663</v>
      </c>
      <c r="I50" s="126">
        <f>IFERROR(INDEX($M$4:$W$247,$AA50,COLUMNS($M$3:U49)),"")</f>
        <v>0.8125</v>
      </c>
      <c r="J50" s="127" t="str">
        <f>IFERROR(INDEX($M$4:$W$247,$AA50,COLUMNS($M$3:V49)),"")</f>
        <v>Hamptons</v>
      </c>
      <c r="K50" s="127" t="str">
        <f>IFERROR(INDEX($M$4:$W$247,$AA50,COLUMNS($M$3:W49)),"")</f>
        <v>Titans Bolt</v>
      </c>
      <c r="M50" s="23">
        <v>47</v>
      </c>
      <c r="N50" s="8">
        <v>42877</v>
      </c>
      <c r="O50" s="14">
        <v>2</v>
      </c>
      <c r="P50" s="23" t="s">
        <v>36</v>
      </c>
      <c r="Q50" s="16" t="s">
        <v>27</v>
      </c>
      <c r="R50" s="21" t="s">
        <v>28</v>
      </c>
      <c r="S50" s="21" t="s">
        <v>40</v>
      </c>
      <c r="T50" s="9">
        <v>0.54166666666666663</v>
      </c>
      <c r="U50" s="9">
        <v>0.8125</v>
      </c>
      <c r="V50" s="10" t="s">
        <v>41</v>
      </c>
      <c r="W50" s="10" t="s">
        <v>171</v>
      </c>
      <c r="X50">
        <f t="shared" si="0"/>
        <v>0</v>
      </c>
      <c r="Y50">
        <f>ROWS($M$4:$M50)</f>
        <v>47</v>
      </c>
      <c r="Z50">
        <f t="shared" si="1"/>
        <v>47</v>
      </c>
      <c r="AA50">
        <f t="shared" si="2"/>
        <v>47</v>
      </c>
      <c r="AB50"/>
    </row>
    <row r="51" spans="1:28" ht="20.100000000000001" customHeight="1" x14ac:dyDescent="0.25">
      <c r="A51" s="23">
        <f>IFERROR(INDEX($M$4:$W$247,$AA51,COLUMNS($M$3:M50)),"")</f>
        <v>48</v>
      </c>
      <c r="B51" s="8">
        <f>IFERROR(INDEX($M$4:$W$247,$AA51,COLUMNS($M$3:N50)),"")</f>
        <v>42880</v>
      </c>
      <c r="C51" s="14">
        <f>IFERROR(INDEX($M$4:$W$247,$AA51,COLUMNS($M$3:O50)),"")</f>
        <v>3</v>
      </c>
      <c r="D51" s="23" t="str">
        <f>IFERROR(INDEX($M$4:$W$247,$AA51,COLUMNS($M$3:P50)),"")</f>
        <v>Thursday</v>
      </c>
      <c r="E51" s="58" t="str">
        <f>IFERROR(INDEX($M$4:$W$247,$AA51,COLUMNS($M$3:Q50)),"")</f>
        <v>Regina</v>
      </c>
      <c r="F51" s="58" t="str">
        <f>IFERROR(INDEX($M$4:$W$247,$AA51,COLUMNS($M$3:R50)),"")</f>
        <v>Douglas</v>
      </c>
      <c r="G51" s="58" t="str">
        <f>IFERROR(INDEX($M$4:$W$247,$AA51,COLUMNS($M$3:S50)),"")</f>
        <v>T20 Group 1</v>
      </c>
      <c r="H51" s="126">
        <f>IFERROR(INDEX($M$4:$W$247,$AA51,COLUMNS($M$3:T50)),"")</f>
        <v>0.70833333333333337</v>
      </c>
      <c r="I51" s="126">
        <f>IFERROR(INDEX($M$4:$W$247,$AA51,COLUMNS($M$3:U50)),"")</f>
        <v>0.85416666666666674</v>
      </c>
      <c r="J51" s="127" t="str">
        <f>IFERROR(INDEX($M$4:$W$247,$AA51,COLUMNS($M$3:V50)),"")</f>
        <v>Cavaliers Fire</v>
      </c>
      <c r="K51" s="127" t="str">
        <f>IFERROR(INDEX($M$4:$W$247,$AA51,COLUMNS($M$3:W50)),"")</f>
        <v>Rangers</v>
      </c>
      <c r="M51" s="23">
        <v>48</v>
      </c>
      <c r="N51" s="8">
        <v>42880</v>
      </c>
      <c r="O51" s="14">
        <v>3</v>
      </c>
      <c r="P51" s="23" t="s">
        <v>38</v>
      </c>
      <c r="Q51" s="15" t="s">
        <v>10</v>
      </c>
      <c r="R51" s="18" t="s">
        <v>11</v>
      </c>
      <c r="S51" s="18" t="s">
        <v>12</v>
      </c>
      <c r="T51" s="9">
        <v>0.70833333333333337</v>
      </c>
      <c r="U51" s="9">
        <v>0.85416666666666674</v>
      </c>
      <c r="V51" s="10" t="s">
        <v>64</v>
      </c>
      <c r="W51" s="10" t="s">
        <v>31</v>
      </c>
      <c r="X51">
        <f t="shared" si="0"/>
        <v>0</v>
      </c>
      <c r="Y51">
        <f>ROWS($M$4:$M51)</f>
        <v>48</v>
      </c>
      <c r="Z51">
        <f t="shared" si="1"/>
        <v>48</v>
      </c>
      <c r="AA51">
        <f t="shared" si="2"/>
        <v>48</v>
      </c>
      <c r="AB51"/>
    </row>
    <row r="52" spans="1:28" ht="20.100000000000001" customHeight="1" x14ac:dyDescent="0.25">
      <c r="A52" s="23">
        <f>IFERROR(INDEX($M$4:$W$247,$AA52,COLUMNS($M$3:M51)),"")</f>
        <v>49</v>
      </c>
      <c r="B52" s="8">
        <f>IFERROR(INDEX($M$4:$W$247,$AA52,COLUMNS($M$3:N51)),"")</f>
        <v>42880</v>
      </c>
      <c r="C52" s="14">
        <f>IFERROR(INDEX($M$4:$W$247,$AA52,COLUMNS($M$3:O51)),"")</f>
        <v>3</v>
      </c>
      <c r="D52" s="23" t="str">
        <f>IFERROR(INDEX($M$4:$W$247,$AA52,COLUMNS($M$3:P51)),"")</f>
        <v>Thursday</v>
      </c>
      <c r="E52" s="58" t="str">
        <f>IFERROR(INDEX($M$4:$W$247,$AA52,COLUMNS($M$3:Q51)),"")</f>
        <v>Regina</v>
      </c>
      <c r="F52" s="58" t="str">
        <f>IFERROR(INDEX($M$4:$W$247,$AA52,COLUMNS($M$3:R51)),"")</f>
        <v>Grassick</v>
      </c>
      <c r="G52" s="58" t="str">
        <f>IFERROR(INDEX($M$4:$W$247,$AA52,COLUMNS($M$3:S51)),"")</f>
        <v>T20 Group 2</v>
      </c>
      <c r="H52" s="126">
        <f>IFERROR(INDEX($M$4:$W$247,$AA52,COLUMNS($M$3:T51)),"")</f>
        <v>0.70833333333333337</v>
      </c>
      <c r="I52" s="126">
        <f>IFERROR(INDEX($M$4:$W$247,$AA52,COLUMNS($M$3:U51)),"")</f>
        <v>0.85416666666666674</v>
      </c>
      <c r="J52" s="127" t="str">
        <f>IFERROR(INDEX($M$4:$W$247,$AA52,COLUMNS($M$3:V51)),"")</f>
        <v>MJ Gladiators</v>
      </c>
      <c r="K52" s="127" t="str">
        <f>IFERROR(INDEX($M$4:$W$247,$AA52,COLUMNS($M$3:W51)),"")</f>
        <v>QueenCity</v>
      </c>
      <c r="M52" s="23">
        <v>49</v>
      </c>
      <c r="N52" s="8">
        <v>42880</v>
      </c>
      <c r="O52" s="14">
        <v>3</v>
      </c>
      <c r="P52" s="23" t="s">
        <v>38</v>
      </c>
      <c r="Q52" s="17" t="s">
        <v>10</v>
      </c>
      <c r="R52" s="19" t="s">
        <v>20</v>
      </c>
      <c r="S52" s="19" t="s">
        <v>15</v>
      </c>
      <c r="T52" s="9">
        <v>0.70833333333333337</v>
      </c>
      <c r="U52" s="9">
        <v>0.85416666666666674</v>
      </c>
      <c r="V52" s="10" t="s">
        <v>65</v>
      </c>
      <c r="W52" s="10" t="s">
        <v>21</v>
      </c>
      <c r="X52">
        <f t="shared" si="0"/>
        <v>0</v>
      </c>
      <c r="Y52">
        <f>ROWS($M$4:$M52)</f>
        <v>49</v>
      </c>
      <c r="Z52">
        <f t="shared" si="1"/>
        <v>49</v>
      </c>
      <c r="AA52">
        <f t="shared" si="2"/>
        <v>49</v>
      </c>
      <c r="AB52"/>
    </row>
    <row r="53" spans="1:28" ht="20.100000000000001" customHeight="1" x14ac:dyDescent="0.25">
      <c r="A53" s="23">
        <f>IFERROR(INDEX($M$4:$W$247,$AA53,COLUMNS($M$3:M52)),"")</f>
        <v>50</v>
      </c>
      <c r="B53" s="8">
        <f>IFERROR(INDEX($M$4:$W$247,$AA53,COLUMNS($M$3:N52)),"")</f>
        <v>42881</v>
      </c>
      <c r="C53" s="14">
        <f>IFERROR(INDEX($M$4:$W$247,$AA53,COLUMNS($M$3:O52)),"")</f>
        <v>3</v>
      </c>
      <c r="D53" s="23" t="str">
        <f>IFERROR(INDEX($M$4:$W$247,$AA53,COLUMNS($M$3:P52)),"")</f>
        <v>Friday</v>
      </c>
      <c r="E53" s="58" t="str">
        <f>IFERROR(INDEX($M$4:$W$247,$AA53,COLUMNS($M$3:Q52)),"")</f>
        <v>Regina</v>
      </c>
      <c r="F53" s="58" t="str">
        <f>IFERROR(INDEX($M$4:$W$247,$AA53,COLUMNS($M$3:R52)),"")</f>
        <v>Douglas</v>
      </c>
      <c r="G53" s="58" t="str">
        <f>IFERROR(INDEX($M$4:$W$247,$AA53,COLUMNS($M$3:S52)),"")</f>
        <v>T20 Group 2</v>
      </c>
      <c r="H53" s="126">
        <f>IFERROR(INDEX($M$4:$W$247,$AA53,COLUMNS($M$3:T52)),"")</f>
        <v>0.70833333333333337</v>
      </c>
      <c r="I53" s="126">
        <f>IFERROR(INDEX($M$4:$W$247,$AA53,COLUMNS($M$3:U52)),"")</f>
        <v>0.85416666666666674</v>
      </c>
      <c r="J53" s="127" t="str">
        <f>IFERROR(INDEX($M$4:$W$247,$AA53,COLUMNS($M$3:V52)),"")</f>
        <v>Sloggers</v>
      </c>
      <c r="K53" s="127" t="str">
        <f>IFERROR(INDEX($M$4:$W$247,$AA53,COLUMNS($M$3:W52)),"")</f>
        <v>Strykers</v>
      </c>
      <c r="M53" s="23">
        <v>50</v>
      </c>
      <c r="N53" s="8">
        <v>42881</v>
      </c>
      <c r="O53" s="14">
        <v>3</v>
      </c>
      <c r="P53" s="23" t="s">
        <v>39</v>
      </c>
      <c r="Q53" s="17" t="s">
        <v>10</v>
      </c>
      <c r="R53" s="19" t="s">
        <v>11</v>
      </c>
      <c r="S53" s="19" t="s">
        <v>15</v>
      </c>
      <c r="T53" s="9">
        <v>0.70833333333333337</v>
      </c>
      <c r="U53" s="9">
        <v>0.85416666666666674</v>
      </c>
      <c r="V53" s="10" t="s">
        <v>18</v>
      </c>
      <c r="W53" s="10" t="s">
        <v>22</v>
      </c>
      <c r="X53">
        <f t="shared" si="0"/>
        <v>0</v>
      </c>
      <c r="Y53">
        <f>ROWS($M$4:$M53)</f>
        <v>50</v>
      </c>
      <c r="Z53">
        <f t="shared" si="1"/>
        <v>50</v>
      </c>
      <c r="AA53">
        <f t="shared" si="2"/>
        <v>50</v>
      </c>
      <c r="AB53"/>
    </row>
    <row r="54" spans="1:28" ht="20.100000000000001" customHeight="1" x14ac:dyDescent="0.25">
      <c r="A54" s="23">
        <f>IFERROR(INDEX($M$4:$W$247,$AA54,COLUMNS($M$3:M54)),"")</f>
        <v>51</v>
      </c>
      <c r="B54" s="8">
        <f>IFERROR(INDEX($M$4:$W$247,$AA54,COLUMNS($M$3:N54)),"")</f>
        <v>42882</v>
      </c>
      <c r="C54" s="14">
        <f>IFERROR(INDEX($M$4:$W$247,$AA54,COLUMNS($M$3:O54)),"")</f>
        <v>2</v>
      </c>
      <c r="D54" s="23" t="str">
        <f>IFERROR(INDEX($M$4:$W$247,$AA54,COLUMNS($M$3:P54)),"")</f>
        <v>Saturday</v>
      </c>
      <c r="E54" s="58" t="str">
        <f>IFERROR(INDEX($M$4:$W$247,$AA54,COLUMNS($M$3:Q54)),"")</f>
        <v>Regina</v>
      </c>
      <c r="F54" s="58" t="str">
        <f>IFERROR(INDEX($M$4:$W$247,$AA54,COLUMNS($M$3:R54)),"")</f>
        <v>Grassick</v>
      </c>
      <c r="G54" s="58" t="str">
        <f>IFERROR(INDEX($M$4:$W$247,$AA54,COLUMNS($M$3:S54)),"")</f>
        <v>ODP DIV II</v>
      </c>
      <c r="H54" s="126">
        <f>IFERROR(INDEX($M$4:$W$247,$AA54,COLUMNS($M$3:T54)),"")</f>
        <v>0.42708333333333331</v>
      </c>
      <c r="I54" s="126">
        <f>IFERROR(INDEX($M$4:$W$247,$AA54,COLUMNS($M$3:U54)),"")</f>
        <v>0.69791666666666663</v>
      </c>
      <c r="J54" s="127" t="str">
        <f>IFERROR(INDEX($M$4:$W$247,$AA54,COLUMNS($M$3:V54)),"")</f>
        <v>Abahani</v>
      </c>
      <c r="K54" s="127" t="str">
        <f>IFERROR(INDEX($M$4:$W$247,$AA54,COLUMNS($M$3:W54)),"")</f>
        <v>MJ Gladiators</v>
      </c>
      <c r="M54" s="23">
        <v>51</v>
      </c>
      <c r="N54" s="8">
        <v>42882</v>
      </c>
      <c r="O54" s="14">
        <v>2</v>
      </c>
      <c r="P54" s="23" t="s">
        <v>9</v>
      </c>
      <c r="Q54" s="15" t="s">
        <v>10</v>
      </c>
      <c r="R54" s="21" t="s">
        <v>20</v>
      </c>
      <c r="S54" s="21" t="s">
        <v>40</v>
      </c>
      <c r="T54" s="9">
        <v>0.42708333333333331</v>
      </c>
      <c r="U54" s="9">
        <v>0.69791666666666663</v>
      </c>
      <c r="V54" s="10" t="s">
        <v>23</v>
      </c>
      <c r="W54" s="10" t="s">
        <v>65</v>
      </c>
      <c r="X54">
        <f t="shared" si="0"/>
        <v>0</v>
      </c>
      <c r="Y54">
        <f>ROWS($M$4:$M54)</f>
        <v>51</v>
      </c>
      <c r="Z54">
        <f t="shared" si="1"/>
        <v>51</v>
      </c>
      <c r="AA54">
        <f t="shared" si="2"/>
        <v>51</v>
      </c>
      <c r="AB54"/>
    </row>
    <row r="55" spans="1:28" ht="20.100000000000001" customHeight="1" x14ac:dyDescent="0.25">
      <c r="A55" s="23">
        <f>IFERROR(INDEX($M$4:$W$247,$AA55,COLUMNS($M$3:M54)),"")</f>
        <v>52</v>
      </c>
      <c r="B55" s="8">
        <f>IFERROR(INDEX($M$4:$W$247,$AA55,COLUMNS($M$3:N54)),"")</f>
        <v>42882</v>
      </c>
      <c r="C55" s="14">
        <f>IFERROR(INDEX($M$4:$W$247,$AA55,COLUMNS($M$3:O54)),"")</f>
        <v>3</v>
      </c>
      <c r="D55" s="23" t="str">
        <f>IFERROR(INDEX($M$4:$W$247,$AA55,COLUMNS($M$3:P54)),"")</f>
        <v>Saturday</v>
      </c>
      <c r="E55" s="58" t="str">
        <f>IFERROR(INDEX($M$4:$W$247,$AA55,COLUMNS($M$3:Q54)),"")</f>
        <v>Regina</v>
      </c>
      <c r="F55" s="58" t="str">
        <f>IFERROR(INDEX($M$4:$W$247,$AA55,COLUMNS($M$3:R54)),"")</f>
        <v>Grassick</v>
      </c>
      <c r="G55" s="58" t="str">
        <f>IFERROR(INDEX($M$4:$W$247,$AA55,COLUMNS($M$3:S54)),"")</f>
        <v>T20 Group 1</v>
      </c>
      <c r="H55" s="126">
        <f>IFERROR(INDEX($M$4:$W$247,$AA55,COLUMNS($M$3:T54)),"")</f>
        <v>0.70833333333333337</v>
      </c>
      <c r="I55" s="126">
        <f>IFERROR(INDEX($M$4:$W$247,$AA55,COLUMNS($M$3:U54)),"")</f>
        <v>0.85416666666666674</v>
      </c>
      <c r="J55" s="127" t="str">
        <f>IFERROR(INDEX($M$4:$W$247,$AA55,COLUMNS($M$3:V54)),"")</f>
        <v>Rangers</v>
      </c>
      <c r="K55" s="127" t="str">
        <f>IFERROR(INDEX($M$4:$W$247,$AA55,COLUMNS($M$3:W54)),"")</f>
        <v>Jaguars</v>
      </c>
      <c r="M55" s="23">
        <v>52</v>
      </c>
      <c r="N55" s="8">
        <v>42882</v>
      </c>
      <c r="O55" s="14">
        <v>3</v>
      </c>
      <c r="P55" s="23" t="s">
        <v>9</v>
      </c>
      <c r="Q55" s="15" t="s">
        <v>10</v>
      </c>
      <c r="R55" s="18" t="s">
        <v>20</v>
      </c>
      <c r="S55" s="18" t="s">
        <v>12</v>
      </c>
      <c r="T55" s="9">
        <v>0.70833333333333337</v>
      </c>
      <c r="U55" s="9">
        <v>0.85416666666666674</v>
      </c>
      <c r="V55" s="10" t="s">
        <v>31</v>
      </c>
      <c r="W55" s="10" t="s">
        <v>17</v>
      </c>
      <c r="X55">
        <f t="shared" si="0"/>
        <v>0</v>
      </c>
      <c r="Y55">
        <f>ROWS($M$4:$M55)</f>
        <v>52</v>
      </c>
      <c r="Z55">
        <f t="shared" si="1"/>
        <v>52</v>
      </c>
      <c r="AA55">
        <f t="shared" si="2"/>
        <v>52</v>
      </c>
      <c r="AB55"/>
    </row>
    <row r="56" spans="1:28" ht="20.100000000000001" customHeight="1" x14ac:dyDescent="0.25">
      <c r="A56" s="23">
        <f>IFERROR(INDEX($M$4:$W$247,$AA56,COLUMNS($M$3:M55)),"")</f>
        <v>53</v>
      </c>
      <c r="B56" s="8">
        <f>IFERROR(INDEX($M$4:$W$247,$AA56,COLUMNS($M$3:N55)),"")</f>
        <v>42882</v>
      </c>
      <c r="C56" s="14">
        <f>IFERROR(INDEX($M$4:$W$247,$AA56,COLUMNS($M$3:O55)),"")</f>
        <v>1</v>
      </c>
      <c r="D56" s="23" t="str">
        <f>IFERROR(INDEX($M$4:$W$247,$AA56,COLUMNS($M$3:P55)),"")</f>
        <v>Saturday</v>
      </c>
      <c r="E56" s="58" t="str">
        <f>IFERROR(INDEX($M$4:$W$247,$AA56,COLUMNS($M$3:Q55)),"")</f>
        <v>Saskatoon</v>
      </c>
      <c r="F56" s="58" t="str">
        <f>IFERROR(INDEX($M$4:$W$247,$AA56,COLUMNS($M$3:R55)),"")</f>
        <v>Pierre Radisson</v>
      </c>
      <c r="G56" s="58" t="str">
        <f>IFERROR(INDEX($M$4:$W$247,$AA56,COLUMNS($M$3:S55)),"")</f>
        <v>T20 Saskatoon</v>
      </c>
      <c r="H56" s="126">
        <f>IFERROR(INDEX($M$4:$W$247,$AA56,COLUMNS($M$3:T55)),"")</f>
        <v>0.375</v>
      </c>
      <c r="I56" s="126">
        <f>IFERROR(INDEX($M$4:$W$247,$AA56,COLUMNS($M$3:U55)),"")</f>
        <v>0.52083333333333337</v>
      </c>
      <c r="J56" s="127" t="str">
        <f>IFERROR(INDEX($M$4:$W$247,$AA56,COLUMNS($M$3:V55)),"")</f>
        <v>Sunrisers</v>
      </c>
      <c r="K56" s="127" t="str">
        <f>IFERROR(INDEX($M$4:$W$247,$AA56,COLUMNS($M$3:W55)),"")</f>
        <v>Bulls</v>
      </c>
      <c r="M56" s="23">
        <v>53</v>
      </c>
      <c r="N56" s="8">
        <v>42882</v>
      </c>
      <c r="O56" s="14">
        <v>1</v>
      </c>
      <c r="P56" s="23" t="s">
        <v>9</v>
      </c>
      <c r="Q56" s="16" t="s">
        <v>27</v>
      </c>
      <c r="R56" s="20" t="s">
        <v>28</v>
      </c>
      <c r="S56" s="20" t="s">
        <v>45</v>
      </c>
      <c r="T56" s="9">
        <v>0.375</v>
      </c>
      <c r="U56" s="9">
        <v>0.52083333333333337</v>
      </c>
      <c r="V56" s="10" t="s">
        <v>50</v>
      </c>
      <c r="W56" s="10" t="s">
        <v>51</v>
      </c>
      <c r="X56">
        <f t="shared" si="0"/>
        <v>0</v>
      </c>
      <c r="Y56">
        <f>ROWS($M$4:$M56)</f>
        <v>53</v>
      </c>
      <c r="Z56">
        <f t="shared" si="1"/>
        <v>53</v>
      </c>
      <c r="AA56">
        <f t="shared" si="2"/>
        <v>53</v>
      </c>
      <c r="AB56"/>
    </row>
    <row r="57" spans="1:28" ht="20.100000000000001" customHeight="1" x14ac:dyDescent="0.25">
      <c r="A57" s="23">
        <f>IFERROR(INDEX($M$4:$W$247,$AA57,COLUMNS($M$3:M56)),"")</f>
        <v>54</v>
      </c>
      <c r="B57" s="8">
        <f>IFERROR(INDEX($M$4:$W$247,$AA57,COLUMNS($M$3:N56)),"")</f>
        <v>42882</v>
      </c>
      <c r="C57" s="14">
        <f>IFERROR(INDEX($M$4:$W$247,$AA57,COLUMNS($M$3:O56)),"")</f>
        <v>2</v>
      </c>
      <c r="D57" s="23" t="str">
        <f>IFERROR(INDEX($M$4:$W$247,$AA57,COLUMNS($M$3:P56)),"")</f>
        <v>Saturday</v>
      </c>
      <c r="E57" s="58" t="str">
        <f>IFERROR(INDEX($M$4:$W$247,$AA57,COLUMNS($M$3:Q56)),"")</f>
        <v>Saskatoon</v>
      </c>
      <c r="F57" s="58" t="str">
        <f>IFERROR(INDEX($M$4:$W$247,$AA57,COLUMNS($M$3:R56)),"")</f>
        <v>Pierre Radisson</v>
      </c>
      <c r="G57" s="58" t="str">
        <f>IFERROR(INDEX($M$4:$W$247,$AA57,COLUMNS($M$3:S56)),"")</f>
        <v>ODP DIV II</v>
      </c>
      <c r="H57" s="126">
        <f>IFERROR(INDEX($M$4:$W$247,$AA57,COLUMNS($M$3:T56)),"")</f>
        <v>0.42708333333333331</v>
      </c>
      <c r="I57" s="126">
        <f>IFERROR(INDEX($M$4:$W$247,$AA57,COLUMNS($M$3:U56)),"")</f>
        <v>0.69791666666666663</v>
      </c>
      <c r="J57" s="127" t="str">
        <f>IFERROR(INDEX($M$4:$W$247,$AA57,COLUMNS($M$3:V56)),"")</f>
        <v>Kingsmen XI</v>
      </c>
      <c r="K57" s="127" t="str">
        <f>IFERROR(INDEX($M$4:$W$247,$AA57,COLUMNS($M$3:W56)),"")</f>
        <v>Cavaliers Fire</v>
      </c>
      <c r="M57" s="23">
        <v>54</v>
      </c>
      <c r="N57" s="8">
        <v>42882</v>
      </c>
      <c r="O57" s="14">
        <v>2</v>
      </c>
      <c r="P57" s="23" t="s">
        <v>9</v>
      </c>
      <c r="Q57" s="16" t="s">
        <v>27</v>
      </c>
      <c r="R57" s="21" t="s">
        <v>28</v>
      </c>
      <c r="S57" s="21" t="s">
        <v>40</v>
      </c>
      <c r="T57" s="9">
        <v>0.42708333333333331</v>
      </c>
      <c r="U57" s="9">
        <v>0.69791666666666663</v>
      </c>
      <c r="V57" s="10" t="s">
        <v>68</v>
      </c>
      <c r="W57" s="10" t="s">
        <v>64</v>
      </c>
      <c r="X57">
        <f t="shared" si="0"/>
        <v>0</v>
      </c>
      <c r="Y57">
        <f>ROWS($M$4:$M57)</f>
        <v>54</v>
      </c>
      <c r="Z57">
        <f t="shared" si="1"/>
        <v>54</v>
      </c>
      <c r="AA57">
        <f t="shared" si="2"/>
        <v>54</v>
      </c>
      <c r="AB57"/>
    </row>
    <row r="58" spans="1:28" ht="20.100000000000001" customHeight="1" x14ac:dyDescent="0.25">
      <c r="A58" s="23">
        <f>IFERROR(INDEX($M$4:$W$247,$AA58,COLUMNS($M$3:M57)),"")</f>
        <v>55</v>
      </c>
      <c r="B58" s="8">
        <f>IFERROR(INDEX($M$4:$W$247,$AA58,COLUMNS($M$3:N57)),"")</f>
        <v>42883</v>
      </c>
      <c r="C58" s="14">
        <f>IFERROR(INDEX($M$4:$W$247,$AA58,COLUMNS($M$3:O57)),"")</f>
        <v>2</v>
      </c>
      <c r="D58" s="23" t="str">
        <f>IFERROR(INDEX($M$4:$W$247,$AA58,COLUMNS($M$3:P57)),"")</f>
        <v>Sunday</v>
      </c>
      <c r="E58" s="58" t="str">
        <f>IFERROR(INDEX($M$4:$W$247,$AA58,COLUMNS($M$3:Q57)),"")</f>
        <v>Regina</v>
      </c>
      <c r="F58" s="58" t="str">
        <f>IFERROR(INDEX($M$4:$W$247,$AA58,COLUMNS($M$3:R57)),"")</f>
        <v>Grassick</v>
      </c>
      <c r="G58" s="58" t="str">
        <f>IFERROR(INDEX($M$4:$W$247,$AA58,COLUMNS($M$3:S57)),"")</f>
        <v>ODP DIV II</v>
      </c>
      <c r="H58" s="126">
        <f>IFERROR(INDEX($M$4:$W$247,$AA58,COLUMNS($M$3:T57)),"")</f>
        <v>0.42708333333333331</v>
      </c>
      <c r="I58" s="126">
        <f>IFERROR(INDEX($M$4:$W$247,$AA58,COLUMNS($M$3:U57)),"")</f>
        <v>0.69791666666666663</v>
      </c>
      <c r="J58" s="127" t="str">
        <f>IFERROR(INDEX($M$4:$W$247,$AA58,COLUMNS($M$3:V57)),"")</f>
        <v>Titans Bolt</v>
      </c>
      <c r="K58" s="127" t="str">
        <f>IFERROR(INDEX($M$4:$W$247,$AA58,COLUMNS($M$3:W57)),"")</f>
        <v>Titans Tornado</v>
      </c>
      <c r="M58" s="23">
        <v>55</v>
      </c>
      <c r="N58" s="8">
        <v>42883</v>
      </c>
      <c r="O58" s="14">
        <v>2</v>
      </c>
      <c r="P58" s="23" t="s">
        <v>29</v>
      </c>
      <c r="Q58" s="15" t="s">
        <v>10</v>
      </c>
      <c r="R58" s="21" t="s">
        <v>20</v>
      </c>
      <c r="S58" s="21" t="s">
        <v>40</v>
      </c>
      <c r="T58" s="9">
        <v>0.42708333333333331</v>
      </c>
      <c r="U58" s="9">
        <v>0.69791666666666663</v>
      </c>
      <c r="V58" s="10" t="s">
        <v>171</v>
      </c>
      <c r="W58" s="10" t="s">
        <v>172</v>
      </c>
      <c r="X58">
        <f t="shared" si="0"/>
        <v>0</v>
      </c>
      <c r="Y58">
        <f>ROWS($M$4:$M58)</f>
        <v>55</v>
      </c>
      <c r="Z58">
        <f t="shared" si="1"/>
        <v>55</v>
      </c>
      <c r="AA58">
        <f t="shared" si="2"/>
        <v>55</v>
      </c>
      <c r="AB58"/>
    </row>
    <row r="59" spans="1:28" ht="20.100000000000001" customHeight="1" x14ac:dyDescent="0.25">
      <c r="A59" s="23">
        <f>IFERROR(INDEX($M$4:$W$247,$AA59,COLUMNS($M$3:M58)),"")</f>
        <v>56</v>
      </c>
      <c r="B59" s="8">
        <f>IFERROR(INDEX($M$4:$W$247,$AA59,COLUMNS($M$3:N58)),"")</f>
        <v>42883</v>
      </c>
      <c r="C59" s="14">
        <f>IFERROR(INDEX($M$4:$W$247,$AA59,COLUMNS($M$3:O58)),"")</f>
        <v>3</v>
      </c>
      <c r="D59" s="23" t="str">
        <f>IFERROR(INDEX($M$4:$W$247,$AA59,COLUMNS($M$3:P58)),"")</f>
        <v>Sunday</v>
      </c>
      <c r="E59" s="58" t="str">
        <f>IFERROR(INDEX($M$4:$W$247,$AA59,COLUMNS($M$3:Q58)),"")</f>
        <v>Regina</v>
      </c>
      <c r="F59" s="58" t="str">
        <f>IFERROR(INDEX($M$4:$W$247,$AA59,COLUMNS($M$3:R58)),"")</f>
        <v>Grassick</v>
      </c>
      <c r="G59" s="58" t="str">
        <f>IFERROR(INDEX($M$4:$W$247,$AA59,COLUMNS($M$3:S58)),"")</f>
        <v>T20 Group 1</v>
      </c>
      <c r="H59" s="126">
        <f>IFERROR(INDEX($M$4:$W$247,$AA59,COLUMNS($M$3:T58)),"")</f>
        <v>0.70833333333333337</v>
      </c>
      <c r="I59" s="126">
        <f>IFERROR(INDEX($M$4:$W$247,$AA59,COLUMNS($M$3:U58)),"")</f>
        <v>0.85416666666666674</v>
      </c>
      <c r="J59" s="127" t="str">
        <f>IFERROR(INDEX($M$4:$W$247,$AA59,COLUMNS($M$3:V58)),"")</f>
        <v>Royals</v>
      </c>
      <c r="K59" s="127" t="str">
        <f>IFERROR(INDEX($M$4:$W$247,$AA59,COLUMNS($M$3:W58)),"")</f>
        <v>Stallions</v>
      </c>
      <c r="M59" s="23">
        <v>56</v>
      </c>
      <c r="N59" s="8">
        <v>42883</v>
      </c>
      <c r="O59" s="14">
        <v>3</v>
      </c>
      <c r="P59" s="23" t="s">
        <v>29</v>
      </c>
      <c r="Q59" s="15" t="s">
        <v>10</v>
      </c>
      <c r="R59" s="18" t="s">
        <v>20</v>
      </c>
      <c r="S59" s="18" t="s">
        <v>12</v>
      </c>
      <c r="T59" s="9">
        <v>0.70833333333333337</v>
      </c>
      <c r="U59" s="9">
        <v>0.85416666666666674</v>
      </c>
      <c r="V59" s="10" t="s">
        <v>19</v>
      </c>
      <c r="W59" s="10" t="s">
        <v>24</v>
      </c>
      <c r="X59">
        <f t="shared" si="0"/>
        <v>0</v>
      </c>
      <c r="Y59">
        <f>ROWS($M$4:$M59)</f>
        <v>56</v>
      </c>
      <c r="Z59">
        <f t="shared" si="1"/>
        <v>56</v>
      </c>
      <c r="AA59">
        <f t="shared" si="2"/>
        <v>56</v>
      </c>
      <c r="AB59"/>
    </row>
    <row r="60" spans="1:28" ht="20.100000000000001" customHeight="1" x14ac:dyDescent="0.25">
      <c r="A60" s="23">
        <f>IFERROR(INDEX($M$4:$W$247,$AA60,COLUMNS($M$3:M59)),"")</f>
        <v>57</v>
      </c>
      <c r="B60" s="8">
        <f>IFERROR(INDEX($M$4:$W$247,$AA60,COLUMNS($M$3:N59)),"")</f>
        <v>42883</v>
      </c>
      <c r="C60" s="14">
        <f>IFERROR(INDEX($M$4:$W$247,$AA60,COLUMNS($M$3:O59)),"")</f>
        <v>2</v>
      </c>
      <c r="D60" s="23" t="str">
        <f>IFERROR(INDEX($M$4:$W$247,$AA60,COLUMNS($M$3:P59)),"")</f>
        <v>Sunday</v>
      </c>
      <c r="E60" s="58" t="str">
        <f>IFERROR(INDEX($M$4:$W$247,$AA60,COLUMNS($M$3:Q59)),"")</f>
        <v>Saskatoon</v>
      </c>
      <c r="F60" s="58" t="str">
        <f>IFERROR(INDEX($M$4:$W$247,$AA60,COLUMNS($M$3:R59)),"")</f>
        <v>Pierre Radisson</v>
      </c>
      <c r="G60" s="58" t="str">
        <f>IFERROR(INDEX($M$4:$W$247,$AA60,COLUMNS($M$3:S59)),"")</f>
        <v>T20 Saskatoon</v>
      </c>
      <c r="H60" s="126">
        <f>IFERROR(INDEX($M$4:$W$247,$AA60,COLUMNS($M$3:T59)),"")</f>
        <v>0.54166666666666663</v>
      </c>
      <c r="I60" s="126">
        <f>IFERROR(INDEX($M$4:$W$247,$AA60,COLUMNS($M$3:U59)),"")</f>
        <v>0.6875</v>
      </c>
      <c r="J60" s="127" t="str">
        <f>IFERROR(INDEX($M$4:$W$247,$AA60,COLUMNS($M$3:V59)),"")</f>
        <v>Hamptons</v>
      </c>
      <c r="K60" s="127" t="str">
        <f>IFERROR(INDEX($M$4:$W$247,$AA60,COLUMNS($M$3:W59)),"")</f>
        <v>Tigers</v>
      </c>
      <c r="M60" s="23">
        <v>57</v>
      </c>
      <c r="N60" s="8">
        <v>42883</v>
      </c>
      <c r="O60" s="14">
        <v>2</v>
      </c>
      <c r="P60" s="23" t="s">
        <v>29</v>
      </c>
      <c r="Q60" s="16" t="s">
        <v>27</v>
      </c>
      <c r="R60" s="20" t="s">
        <v>28</v>
      </c>
      <c r="S60" s="20" t="s">
        <v>45</v>
      </c>
      <c r="T60" s="9">
        <v>0.54166666666666663</v>
      </c>
      <c r="U60" s="9">
        <v>0.6875</v>
      </c>
      <c r="V60" s="10" t="s">
        <v>41</v>
      </c>
      <c r="W60" s="10" t="s">
        <v>46</v>
      </c>
      <c r="X60">
        <f t="shared" si="0"/>
        <v>0</v>
      </c>
      <c r="Y60">
        <f>ROWS($M$4:$M60)</f>
        <v>57</v>
      </c>
      <c r="Z60">
        <f t="shared" si="1"/>
        <v>57</v>
      </c>
      <c r="AA60">
        <f t="shared" si="2"/>
        <v>57</v>
      </c>
      <c r="AB60"/>
    </row>
    <row r="61" spans="1:28" ht="20.100000000000001" customHeight="1" x14ac:dyDescent="0.25">
      <c r="A61" s="23">
        <f>IFERROR(INDEX($M$4:$W$247,$AA61,COLUMNS($M$3:M60)),"")</f>
        <v>58</v>
      </c>
      <c r="B61" s="8">
        <f>IFERROR(INDEX($M$4:$W$247,$AA61,COLUMNS($M$3:N60)),"")</f>
        <v>42883</v>
      </c>
      <c r="C61" s="14">
        <f>IFERROR(INDEX($M$4:$W$247,$AA61,COLUMNS($M$3:O60)),"")</f>
        <v>3</v>
      </c>
      <c r="D61" s="23" t="str">
        <f>IFERROR(INDEX($M$4:$W$247,$AA61,COLUMNS($M$3:P60)),"")</f>
        <v>Sunday</v>
      </c>
      <c r="E61" s="58" t="str">
        <f>IFERROR(INDEX($M$4:$W$247,$AA61,COLUMNS($M$3:Q60)),"")</f>
        <v>Saskatoon</v>
      </c>
      <c r="F61" s="58" t="str">
        <f>IFERROR(INDEX($M$4:$W$247,$AA61,COLUMNS($M$3:R60)),"")</f>
        <v>Pierre Radisson</v>
      </c>
      <c r="G61" s="58" t="str">
        <f>IFERROR(INDEX($M$4:$W$247,$AA61,COLUMNS($M$3:S60)),"")</f>
        <v>T20 Saskatoon</v>
      </c>
      <c r="H61" s="126">
        <f>IFERROR(INDEX($M$4:$W$247,$AA61,COLUMNS($M$3:T60)),"")</f>
        <v>0.70833333333333337</v>
      </c>
      <c r="I61" s="126">
        <f>IFERROR(INDEX($M$4:$W$247,$AA61,COLUMNS($M$3:U60)),"")</f>
        <v>0.85416666666666674</v>
      </c>
      <c r="J61" s="127" t="str">
        <f>IFERROR(INDEX($M$4:$W$247,$AA61,COLUMNS($M$3:V60)),"")</f>
        <v>Thunders</v>
      </c>
      <c r="K61" s="127" t="str">
        <f>IFERROR(INDEX($M$4:$W$247,$AA61,COLUMNS($M$3:W60)),"")</f>
        <v>Kingsmen XI</v>
      </c>
      <c r="M61" s="23">
        <v>58</v>
      </c>
      <c r="N61" s="8">
        <v>42883</v>
      </c>
      <c r="O61" s="14">
        <v>3</v>
      </c>
      <c r="P61" s="23" t="s">
        <v>29</v>
      </c>
      <c r="Q61" s="16" t="s">
        <v>27</v>
      </c>
      <c r="R61" s="20" t="s">
        <v>28</v>
      </c>
      <c r="S61" s="20" t="s">
        <v>45</v>
      </c>
      <c r="T61" s="9">
        <v>0.70833333333333337</v>
      </c>
      <c r="U61" s="9">
        <v>0.85416666666666674</v>
      </c>
      <c r="V61" s="10" t="s">
        <v>47</v>
      </c>
      <c r="W61" s="10" t="s">
        <v>68</v>
      </c>
      <c r="X61">
        <f t="shared" si="0"/>
        <v>0</v>
      </c>
      <c r="Y61">
        <f>ROWS($M$4:$M61)</f>
        <v>58</v>
      </c>
      <c r="Z61">
        <f t="shared" si="1"/>
        <v>58</v>
      </c>
      <c r="AA61">
        <f t="shared" si="2"/>
        <v>58</v>
      </c>
      <c r="AB61"/>
    </row>
    <row r="62" spans="1:28" ht="20.100000000000001" customHeight="1" x14ac:dyDescent="0.25">
      <c r="A62" s="23">
        <f>IFERROR(INDEX($M$4:$W$247,$AA62,COLUMNS($M$3:M61)),"")</f>
        <v>59</v>
      </c>
      <c r="B62" s="8">
        <f>IFERROR(INDEX($M$4:$W$247,$AA62,COLUMNS($M$3:N61)),"")</f>
        <v>42887</v>
      </c>
      <c r="C62" s="14">
        <f>IFERROR(INDEX($M$4:$W$247,$AA62,COLUMNS($M$3:O61)),"")</f>
        <v>3</v>
      </c>
      <c r="D62" s="23" t="str">
        <f>IFERROR(INDEX($M$4:$W$247,$AA62,COLUMNS($M$3:P61)),"")</f>
        <v>Thursday</v>
      </c>
      <c r="E62" s="58" t="str">
        <f>IFERROR(INDEX($M$4:$W$247,$AA62,COLUMNS($M$3:Q61)),"")</f>
        <v>Regina</v>
      </c>
      <c r="F62" s="58" t="str">
        <f>IFERROR(INDEX($M$4:$W$247,$AA62,COLUMNS($M$3:R61)),"")</f>
        <v>Douglas</v>
      </c>
      <c r="G62" s="58" t="str">
        <f>IFERROR(INDEX($M$4:$W$247,$AA62,COLUMNS($M$3:S61)),"")</f>
        <v>T20 Group 1</v>
      </c>
      <c r="H62" s="126">
        <f>IFERROR(INDEX($M$4:$W$247,$AA62,COLUMNS($M$3:T61)),"")</f>
        <v>0.70833333333333337</v>
      </c>
      <c r="I62" s="126">
        <f>IFERROR(INDEX($M$4:$W$247,$AA62,COLUMNS($M$3:U61)),"")</f>
        <v>0.85416666666666674</v>
      </c>
      <c r="J62" s="127" t="str">
        <f>IFERROR(INDEX($M$4:$W$247,$AA62,COLUMNS($M$3:V61)),"")</f>
        <v>Jaguars</v>
      </c>
      <c r="K62" s="127" t="str">
        <f>IFERROR(INDEX($M$4:$W$247,$AA62,COLUMNS($M$3:W61)),"")</f>
        <v>Armours</v>
      </c>
      <c r="M62" s="23">
        <v>59</v>
      </c>
      <c r="N62" s="8">
        <v>42887</v>
      </c>
      <c r="O62" s="14">
        <v>3</v>
      </c>
      <c r="P62" s="23" t="s">
        <v>38</v>
      </c>
      <c r="Q62" s="15" t="s">
        <v>10</v>
      </c>
      <c r="R62" s="18" t="s">
        <v>11</v>
      </c>
      <c r="S62" s="18" t="s">
        <v>12</v>
      </c>
      <c r="T62" s="9">
        <v>0.70833333333333337</v>
      </c>
      <c r="U62" s="9">
        <v>0.85416666666666674</v>
      </c>
      <c r="V62" s="10" t="s">
        <v>17</v>
      </c>
      <c r="W62" s="10" t="s">
        <v>170</v>
      </c>
      <c r="X62">
        <f t="shared" si="0"/>
        <v>0</v>
      </c>
      <c r="Y62">
        <f>ROWS($M$4:$M62)</f>
        <v>59</v>
      </c>
      <c r="Z62">
        <f t="shared" si="1"/>
        <v>59</v>
      </c>
      <c r="AA62">
        <f t="shared" si="2"/>
        <v>59</v>
      </c>
      <c r="AB62"/>
    </row>
    <row r="63" spans="1:28" ht="20.100000000000001" customHeight="1" x14ac:dyDescent="0.25">
      <c r="A63" s="23">
        <f>IFERROR(INDEX($M$4:$W$247,$AA63,COLUMNS($M$3:M62)),"")</f>
        <v>60</v>
      </c>
      <c r="B63" s="8">
        <f>IFERROR(INDEX($M$4:$W$247,$AA63,COLUMNS($M$3:N62)),"")</f>
        <v>42887</v>
      </c>
      <c r="C63" s="14">
        <f>IFERROR(INDEX($M$4:$W$247,$AA63,COLUMNS($M$3:O62)),"")</f>
        <v>3</v>
      </c>
      <c r="D63" s="23" t="str">
        <f>IFERROR(INDEX($M$4:$W$247,$AA63,COLUMNS($M$3:P62)),"")</f>
        <v>Thursday</v>
      </c>
      <c r="E63" s="58" t="str">
        <f>IFERROR(INDEX($M$4:$W$247,$AA63,COLUMNS($M$3:Q62)),"")</f>
        <v>Regina</v>
      </c>
      <c r="F63" s="58" t="str">
        <f>IFERROR(INDEX($M$4:$W$247,$AA63,COLUMNS($M$3:R62)),"")</f>
        <v>Grassick</v>
      </c>
      <c r="G63" s="58" t="str">
        <f>IFERROR(INDEX($M$4:$W$247,$AA63,COLUMNS($M$3:S62)),"")</f>
        <v>T20 Group 1</v>
      </c>
      <c r="H63" s="126">
        <f>IFERROR(INDEX($M$4:$W$247,$AA63,COLUMNS($M$3:T62)),"")</f>
        <v>0.70833333333333337</v>
      </c>
      <c r="I63" s="126">
        <f>IFERROR(INDEX($M$4:$W$247,$AA63,COLUMNS($M$3:U62)),"")</f>
        <v>0.85416666666666674</v>
      </c>
      <c r="J63" s="127" t="str">
        <f>IFERROR(INDEX($M$4:$W$247,$AA63,COLUMNS($M$3:V62)),"")</f>
        <v>Cavaliers Ice</v>
      </c>
      <c r="K63" s="127" t="str">
        <f>IFERROR(INDEX($M$4:$W$247,$AA63,COLUMNS($M$3:W62)),"")</f>
        <v>Royals</v>
      </c>
      <c r="M63" s="23">
        <v>60</v>
      </c>
      <c r="N63" s="8">
        <v>42887</v>
      </c>
      <c r="O63" s="14">
        <v>3</v>
      </c>
      <c r="P63" s="23" t="s">
        <v>38</v>
      </c>
      <c r="Q63" s="17" t="s">
        <v>10</v>
      </c>
      <c r="R63" s="18" t="s">
        <v>20</v>
      </c>
      <c r="S63" s="18" t="s">
        <v>12</v>
      </c>
      <c r="T63" s="9">
        <v>0.70833333333333337</v>
      </c>
      <c r="U63" s="9">
        <v>0.85416666666666674</v>
      </c>
      <c r="V63" s="10" t="s">
        <v>177</v>
      </c>
      <c r="W63" s="10" t="s">
        <v>19</v>
      </c>
      <c r="X63">
        <f t="shared" si="0"/>
        <v>0</v>
      </c>
      <c r="Y63">
        <f>ROWS($M$4:$M63)</f>
        <v>60</v>
      </c>
      <c r="Z63">
        <f t="shared" si="1"/>
        <v>60</v>
      </c>
      <c r="AA63">
        <f t="shared" si="2"/>
        <v>60</v>
      </c>
      <c r="AB63"/>
    </row>
    <row r="64" spans="1:28" ht="20.100000000000001" customHeight="1" x14ac:dyDescent="0.25">
      <c r="A64" s="23">
        <f>IFERROR(INDEX($M$4:$W$247,$AA64,COLUMNS($M$3:M63)),"")</f>
        <v>61</v>
      </c>
      <c r="B64" s="8">
        <f>IFERROR(INDEX($M$4:$W$247,$AA64,COLUMNS($M$3:N63)),"")</f>
        <v>42889</v>
      </c>
      <c r="C64" s="14">
        <f>IFERROR(INDEX($M$4:$W$247,$AA64,COLUMNS($M$3:O63)),"")</f>
        <v>1</v>
      </c>
      <c r="D64" s="23" t="str">
        <f>IFERROR(INDEX($M$4:$W$247,$AA64,COLUMNS($M$3:P63)),"")</f>
        <v>Saturday</v>
      </c>
      <c r="E64" s="58" t="str">
        <f>IFERROR(INDEX($M$4:$W$247,$AA64,COLUMNS($M$3:Q63)),"")</f>
        <v>Regina</v>
      </c>
      <c r="F64" s="58" t="str">
        <f>IFERROR(INDEX($M$4:$W$247,$AA64,COLUMNS($M$3:R63)),"")</f>
        <v>Douglas</v>
      </c>
      <c r="G64" s="58" t="str">
        <f>IFERROR(INDEX($M$4:$W$247,$AA64,COLUMNS($M$3:S63)),"")</f>
        <v>T20 Group 1</v>
      </c>
      <c r="H64" s="126">
        <f>IFERROR(INDEX($M$4:$W$247,$AA64,COLUMNS($M$3:T63)),"")</f>
        <v>0.375</v>
      </c>
      <c r="I64" s="126">
        <f>IFERROR(INDEX($M$4:$W$247,$AA64,COLUMNS($M$3:U63)),"")</f>
        <v>0.52083333333333337</v>
      </c>
      <c r="J64" s="127" t="str">
        <f>IFERROR(INDEX($M$4:$W$247,$AA64,COLUMNS($M$3:V63)),"")</f>
        <v>United</v>
      </c>
      <c r="K64" s="127" t="str">
        <f>IFERROR(INDEX($M$4:$W$247,$AA64,COLUMNS($M$3:W63)),"")</f>
        <v>Cavaliers Ice</v>
      </c>
      <c r="M64" s="23">
        <v>61</v>
      </c>
      <c r="N64" s="8">
        <v>42889</v>
      </c>
      <c r="O64" s="14">
        <v>1</v>
      </c>
      <c r="P64" s="23" t="s">
        <v>9</v>
      </c>
      <c r="Q64" s="17" t="s">
        <v>10</v>
      </c>
      <c r="R64" s="18" t="s">
        <v>11</v>
      </c>
      <c r="S64" s="18" t="s">
        <v>12</v>
      </c>
      <c r="T64" s="9">
        <v>0.375</v>
      </c>
      <c r="U64" s="9">
        <v>0.52083333333333337</v>
      </c>
      <c r="V64" s="10" t="s">
        <v>14</v>
      </c>
      <c r="W64" s="10" t="s">
        <v>177</v>
      </c>
      <c r="X64">
        <f t="shared" si="0"/>
        <v>0</v>
      </c>
      <c r="Y64">
        <f>ROWS($M$4:$M64)</f>
        <v>61</v>
      </c>
      <c r="Z64">
        <f t="shared" si="1"/>
        <v>61</v>
      </c>
      <c r="AA64">
        <f t="shared" si="2"/>
        <v>61</v>
      </c>
      <c r="AB64"/>
    </row>
    <row r="65" spans="1:28" ht="20.100000000000001" customHeight="1" x14ac:dyDescent="0.25">
      <c r="A65" s="23">
        <f>IFERROR(INDEX($M$4:$W$247,$AA65,COLUMNS($M$3:M64)),"")</f>
        <v>62</v>
      </c>
      <c r="B65" s="8">
        <f>IFERROR(INDEX($M$4:$W$247,$AA65,COLUMNS($M$3:N64)),"")</f>
        <v>42889</v>
      </c>
      <c r="C65" s="14">
        <f>IFERROR(INDEX($M$4:$W$247,$AA65,COLUMNS($M$3:O64)),"")</f>
        <v>2</v>
      </c>
      <c r="D65" s="23" t="str">
        <f>IFERROR(INDEX($M$4:$W$247,$AA65,COLUMNS($M$3:P64)),"")</f>
        <v>Saturday</v>
      </c>
      <c r="E65" s="58" t="str">
        <f>IFERROR(INDEX($M$4:$W$247,$AA65,COLUMNS($M$3:Q64)),"")</f>
        <v>Regina</v>
      </c>
      <c r="F65" s="58" t="str">
        <f>IFERROR(INDEX($M$4:$W$247,$AA65,COLUMNS($M$3:R64)),"")</f>
        <v>Douglas</v>
      </c>
      <c r="G65" s="58" t="str">
        <f>IFERROR(INDEX($M$4:$W$247,$AA65,COLUMNS($M$3:S64)),"")</f>
        <v>T20 Group 2</v>
      </c>
      <c r="H65" s="126">
        <f>IFERROR(INDEX($M$4:$W$247,$AA65,COLUMNS($M$3:T64)),"")</f>
        <v>0.54166666666666663</v>
      </c>
      <c r="I65" s="126">
        <f>IFERROR(INDEX($M$4:$W$247,$AA65,COLUMNS($M$3:U64)),"")</f>
        <v>0.6875</v>
      </c>
      <c r="J65" s="127" t="str">
        <f>IFERROR(INDEX($M$4:$W$247,$AA65,COLUMNS($M$3:V64)),"")</f>
        <v>Abahani</v>
      </c>
      <c r="K65" s="127" t="str">
        <f>IFERROR(INDEX($M$4:$W$247,$AA65,COLUMNS($M$3:W64)),"")</f>
        <v>Yorkton Yorkers</v>
      </c>
      <c r="M65" s="23">
        <v>62</v>
      </c>
      <c r="N65" s="8">
        <v>42889</v>
      </c>
      <c r="O65" s="14">
        <v>2</v>
      </c>
      <c r="P65" s="23" t="s">
        <v>9</v>
      </c>
      <c r="Q65" s="17" t="s">
        <v>10</v>
      </c>
      <c r="R65" s="19" t="s">
        <v>11</v>
      </c>
      <c r="S65" s="19" t="s">
        <v>15</v>
      </c>
      <c r="T65" s="9">
        <v>0.54166666666666663</v>
      </c>
      <c r="U65" s="9">
        <v>0.6875</v>
      </c>
      <c r="V65" s="10" t="s">
        <v>23</v>
      </c>
      <c r="W65" s="10" t="s">
        <v>176</v>
      </c>
      <c r="X65">
        <f t="shared" si="0"/>
        <v>0</v>
      </c>
      <c r="Y65">
        <f>ROWS($M$4:$M65)</f>
        <v>62</v>
      </c>
      <c r="Z65">
        <f t="shared" si="1"/>
        <v>62</v>
      </c>
      <c r="AA65">
        <f t="shared" si="2"/>
        <v>62</v>
      </c>
      <c r="AB65"/>
    </row>
    <row r="66" spans="1:28" ht="20.100000000000001" customHeight="1" x14ac:dyDescent="0.25">
      <c r="A66" s="23">
        <f>IFERROR(INDEX($M$4:$W$247,$AA66,COLUMNS($M$3:M65)),"")</f>
        <v>63</v>
      </c>
      <c r="B66" s="8">
        <f>IFERROR(INDEX($M$4:$W$247,$AA66,COLUMNS($M$3:N65)),"")</f>
        <v>42889</v>
      </c>
      <c r="C66" s="14">
        <f>IFERROR(INDEX($M$4:$W$247,$AA66,COLUMNS($M$3:O65)),"")</f>
        <v>3</v>
      </c>
      <c r="D66" s="23" t="str">
        <f>IFERROR(INDEX($M$4:$W$247,$AA66,COLUMNS($M$3:P65)),"")</f>
        <v>Saturday</v>
      </c>
      <c r="E66" s="58" t="str">
        <f>IFERROR(INDEX($M$4:$W$247,$AA66,COLUMNS($M$3:Q65)),"")</f>
        <v>Regina</v>
      </c>
      <c r="F66" s="58" t="str">
        <f>IFERROR(INDEX($M$4:$W$247,$AA66,COLUMNS($M$3:R65)),"")</f>
        <v>Douglas</v>
      </c>
      <c r="G66" s="58" t="str">
        <f>IFERROR(INDEX($M$4:$W$247,$AA66,COLUMNS($M$3:S65)),"")</f>
        <v>T20 Group 2</v>
      </c>
      <c r="H66" s="126">
        <f>IFERROR(INDEX($M$4:$W$247,$AA66,COLUMNS($M$3:T65)),"")</f>
        <v>0.70833333333333337</v>
      </c>
      <c r="I66" s="126">
        <f>IFERROR(INDEX($M$4:$W$247,$AA66,COLUMNS($M$3:U65)),"")</f>
        <v>0.85416666666666674</v>
      </c>
      <c r="J66" s="127" t="str">
        <f>IFERROR(INDEX($M$4:$W$247,$AA66,COLUMNS($M$3:V65)),"")</f>
        <v>Strykers</v>
      </c>
      <c r="K66" s="127" t="str">
        <f>IFERROR(INDEX($M$4:$W$247,$AA66,COLUMNS($M$3:W65)),"")</f>
        <v>Yorkton Yorkers</v>
      </c>
      <c r="M66" s="23">
        <v>63</v>
      </c>
      <c r="N66" s="8">
        <v>42889</v>
      </c>
      <c r="O66" s="14">
        <v>3</v>
      </c>
      <c r="P66" s="23" t="s">
        <v>9</v>
      </c>
      <c r="Q66" s="17" t="s">
        <v>10</v>
      </c>
      <c r="R66" s="19" t="s">
        <v>11</v>
      </c>
      <c r="S66" s="19" t="s">
        <v>15</v>
      </c>
      <c r="T66" s="9">
        <v>0.70833333333333337</v>
      </c>
      <c r="U66" s="9">
        <v>0.85416666666666674</v>
      </c>
      <c r="V66" s="10" t="s">
        <v>22</v>
      </c>
      <c r="W66" s="10" t="s">
        <v>176</v>
      </c>
      <c r="X66">
        <f t="shared" si="0"/>
        <v>0</v>
      </c>
      <c r="Y66">
        <f>ROWS($M$4:$M66)</f>
        <v>63</v>
      </c>
      <c r="Z66">
        <f t="shared" si="1"/>
        <v>63</v>
      </c>
      <c r="AA66">
        <f t="shared" si="2"/>
        <v>63</v>
      </c>
      <c r="AB66"/>
    </row>
    <row r="67" spans="1:28" ht="20.100000000000001" customHeight="1" x14ac:dyDescent="0.25">
      <c r="A67" s="23">
        <f>IFERROR(INDEX($M$4:$W$247,$AA67,COLUMNS($M$3:M66)),"")</f>
        <v>64</v>
      </c>
      <c r="B67" s="8">
        <f>IFERROR(INDEX($M$4:$W$247,$AA67,COLUMNS($M$3:N66)),"")</f>
        <v>42889</v>
      </c>
      <c r="C67" s="14">
        <f>IFERROR(INDEX($M$4:$W$247,$AA67,COLUMNS($M$3:O66)),"")</f>
        <v>1</v>
      </c>
      <c r="D67" s="23" t="str">
        <f>IFERROR(INDEX($M$4:$W$247,$AA67,COLUMNS($M$3:P66)),"")</f>
        <v>Saturday</v>
      </c>
      <c r="E67" s="58" t="str">
        <f>IFERROR(INDEX($M$4:$W$247,$AA67,COLUMNS($M$3:Q66)),"")</f>
        <v>Regina</v>
      </c>
      <c r="F67" s="58" t="str">
        <f>IFERROR(INDEX($M$4:$W$247,$AA67,COLUMNS($M$3:R66)),"")</f>
        <v>Grassick</v>
      </c>
      <c r="G67" s="58" t="str">
        <f>IFERROR(INDEX($M$4:$W$247,$AA67,COLUMNS($M$3:S66)),"")</f>
        <v>T20 Group 1</v>
      </c>
      <c r="H67" s="126">
        <f>IFERROR(INDEX($M$4:$W$247,$AA67,COLUMNS($M$3:T66)),"")</f>
        <v>0.375</v>
      </c>
      <c r="I67" s="126">
        <f>IFERROR(INDEX($M$4:$W$247,$AA67,COLUMNS($M$3:U66)),"")</f>
        <v>0.52083333333333337</v>
      </c>
      <c r="J67" s="127" t="str">
        <f>IFERROR(INDEX($M$4:$W$247,$AA67,COLUMNS($M$3:V66)),"")</f>
        <v>Panthers</v>
      </c>
      <c r="K67" s="127" t="str">
        <f>IFERROR(INDEX($M$4:$W$247,$AA67,COLUMNS($M$3:W66)),"")</f>
        <v>Hawks</v>
      </c>
      <c r="M67" s="23">
        <v>64</v>
      </c>
      <c r="N67" s="8">
        <v>42889</v>
      </c>
      <c r="O67" s="14">
        <v>1</v>
      </c>
      <c r="P67" s="23" t="s">
        <v>9</v>
      </c>
      <c r="Q67" s="15" t="s">
        <v>10</v>
      </c>
      <c r="R67" s="18" t="s">
        <v>20</v>
      </c>
      <c r="S67" s="18" t="s">
        <v>12</v>
      </c>
      <c r="T67" s="9">
        <v>0.375</v>
      </c>
      <c r="U67" s="9">
        <v>0.52083333333333337</v>
      </c>
      <c r="V67" s="10" t="s">
        <v>16</v>
      </c>
      <c r="W67" s="10" t="s">
        <v>25</v>
      </c>
      <c r="X67">
        <f t="shared" si="0"/>
        <v>0</v>
      </c>
      <c r="Y67">
        <f>ROWS($M$4:$M67)</f>
        <v>64</v>
      </c>
      <c r="Z67">
        <f t="shared" si="1"/>
        <v>64</v>
      </c>
      <c r="AA67">
        <f t="shared" si="2"/>
        <v>64</v>
      </c>
      <c r="AB67"/>
    </row>
    <row r="68" spans="1:28" ht="20.100000000000001" customHeight="1" x14ac:dyDescent="0.25">
      <c r="A68" s="23">
        <f>IFERROR(INDEX($M$4:$W$247,$AA68,COLUMNS($M$3:M67)),"")</f>
        <v>65</v>
      </c>
      <c r="B68" s="8">
        <f>IFERROR(INDEX($M$4:$W$247,$AA68,COLUMNS($M$3:N67)),"")</f>
        <v>42889</v>
      </c>
      <c r="C68" s="14">
        <f>IFERROR(INDEX($M$4:$W$247,$AA68,COLUMNS($M$3:O67)),"")</f>
        <v>2</v>
      </c>
      <c r="D68" s="23" t="str">
        <f>IFERROR(INDEX($M$4:$W$247,$AA68,COLUMNS($M$3:P67)),"")</f>
        <v>Saturday</v>
      </c>
      <c r="E68" s="58" t="str">
        <f>IFERROR(INDEX($M$4:$W$247,$AA68,COLUMNS($M$3:Q67)),"")</f>
        <v>Regina</v>
      </c>
      <c r="F68" s="58" t="str">
        <f>IFERROR(INDEX($M$4:$W$247,$AA68,COLUMNS($M$3:R67)),"")</f>
        <v>Grassick</v>
      </c>
      <c r="G68" s="58" t="str">
        <f>IFERROR(INDEX($M$4:$W$247,$AA68,COLUMNS($M$3:S67)),"")</f>
        <v>T20 Group 1</v>
      </c>
      <c r="H68" s="126">
        <f>IFERROR(INDEX($M$4:$W$247,$AA68,COLUMNS($M$3:T67)),"")</f>
        <v>0.54166666666666663</v>
      </c>
      <c r="I68" s="126">
        <f>IFERROR(INDEX($M$4:$W$247,$AA68,COLUMNS($M$3:U67)),"")</f>
        <v>0.6875</v>
      </c>
      <c r="J68" s="127" t="str">
        <f>IFERROR(INDEX($M$4:$W$247,$AA68,COLUMNS($M$3:V67)),"")</f>
        <v>Jaguars</v>
      </c>
      <c r="K68" s="127" t="str">
        <f>IFERROR(INDEX($M$4:$W$247,$AA68,COLUMNS($M$3:W67)),"")</f>
        <v>Royals</v>
      </c>
      <c r="M68" s="23">
        <v>65</v>
      </c>
      <c r="N68" s="8">
        <v>42889</v>
      </c>
      <c r="O68" s="14">
        <v>2</v>
      </c>
      <c r="P68" s="23" t="s">
        <v>9</v>
      </c>
      <c r="Q68" s="15" t="s">
        <v>10</v>
      </c>
      <c r="R68" s="18" t="s">
        <v>20</v>
      </c>
      <c r="S68" s="18" t="s">
        <v>12</v>
      </c>
      <c r="T68" s="9">
        <v>0.54166666666666663</v>
      </c>
      <c r="U68" s="9">
        <v>0.6875</v>
      </c>
      <c r="V68" s="10" t="s">
        <v>17</v>
      </c>
      <c r="W68" s="10" t="s">
        <v>19</v>
      </c>
      <c r="X68">
        <f t="shared" si="0"/>
        <v>0</v>
      </c>
      <c r="Y68">
        <f>ROWS($M$4:$M68)</f>
        <v>65</v>
      </c>
      <c r="Z68">
        <f t="shared" si="1"/>
        <v>65</v>
      </c>
      <c r="AA68">
        <f t="shared" si="2"/>
        <v>65</v>
      </c>
      <c r="AB68"/>
    </row>
    <row r="69" spans="1:28" ht="20.100000000000001" customHeight="1" x14ac:dyDescent="0.25">
      <c r="A69" s="23">
        <f>IFERROR(INDEX($M$4:$W$247,$AA69,COLUMNS($M$3:M68)),"")</f>
        <v>66</v>
      </c>
      <c r="B69" s="8">
        <f>IFERROR(INDEX($M$4:$W$247,$AA69,COLUMNS($M$3:N68)),"")</f>
        <v>42889</v>
      </c>
      <c r="C69" s="14">
        <f>IFERROR(INDEX($M$4:$W$247,$AA69,COLUMNS($M$3:O68)),"")</f>
        <v>1</v>
      </c>
      <c r="D69" s="23" t="str">
        <f>IFERROR(INDEX($M$4:$W$247,$AA69,COLUMNS($M$3:P68)),"")</f>
        <v>Saturday</v>
      </c>
      <c r="E69" s="58" t="str">
        <f>IFERROR(INDEX($M$4:$W$247,$AA69,COLUMNS($M$3:Q68)),"")</f>
        <v>Saskatoon</v>
      </c>
      <c r="F69" s="58" t="str">
        <f>IFERROR(INDEX($M$4:$W$247,$AA69,COLUMNS($M$3:R68)),"")</f>
        <v>Pierre Radisson</v>
      </c>
      <c r="G69" s="58" t="str">
        <f>IFERROR(INDEX($M$4:$W$247,$AA69,COLUMNS($M$3:S68)),"")</f>
        <v>T20 Saskatoon</v>
      </c>
      <c r="H69" s="126">
        <f>IFERROR(INDEX($M$4:$W$247,$AA69,COLUMNS($M$3:T68)),"")</f>
        <v>0.375</v>
      </c>
      <c r="I69" s="126">
        <f>IFERROR(INDEX($M$4:$W$247,$AA69,COLUMNS($M$3:U68)),"")</f>
        <v>0.52083333333333337</v>
      </c>
      <c r="J69" s="127" t="str">
        <f>IFERROR(INDEX($M$4:$W$247,$AA69,COLUMNS($M$3:V68)),"")</f>
        <v>Thunders</v>
      </c>
      <c r="K69" s="127" t="str">
        <f>IFERROR(INDEX($M$4:$W$247,$AA69,COLUMNS($M$3:W68)),"")</f>
        <v>Bulls</v>
      </c>
      <c r="M69" s="23">
        <v>66</v>
      </c>
      <c r="N69" s="8">
        <v>42889</v>
      </c>
      <c r="O69" s="14">
        <v>1</v>
      </c>
      <c r="P69" s="23" t="s">
        <v>9</v>
      </c>
      <c r="Q69" s="16" t="s">
        <v>27</v>
      </c>
      <c r="R69" s="20" t="s">
        <v>28</v>
      </c>
      <c r="S69" s="20" t="s">
        <v>45</v>
      </c>
      <c r="T69" s="9">
        <v>0.375</v>
      </c>
      <c r="U69" s="9">
        <v>0.52083333333333337</v>
      </c>
      <c r="V69" s="10" t="s">
        <v>47</v>
      </c>
      <c r="W69" s="10" t="s">
        <v>51</v>
      </c>
      <c r="X69">
        <f t="shared" ref="X69:X132" si="3">IF(OR(V69=$X$1,W69=$X$1),1,0)</f>
        <v>0</v>
      </c>
      <c r="Y69">
        <f>ROWS($M$4:$M69)</f>
        <v>66</v>
      </c>
      <c r="Z69">
        <f t="shared" ref="Z69:Z132" si="4">IF(OR(ISNUMBER(SEARCH($X$1,V69)),ISNUMBER(SEARCH($X$1,W69))),Y69,"")</f>
        <v>66</v>
      </c>
      <c r="AA69">
        <f t="shared" ref="AA69:AA132" si="5">IFERROR(SMALL($Z$4:$Z$247,Y69),"")</f>
        <v>66</v>
      </c>
      <c r="AB69"/>
    </row>
    <row r="70" spans="1:28" ht="20.100000000000001" customHeight="1" x14ac:dyDescent="0.25">
      <c r="A70" s="23">
        <f>IFERROR(INDEX($M$4:$W$247,$AA70,COLUMNS($M$3:M69)),"")</f>
        <v>67</v>
      </c>
      <c r="B70" s="8">
        <f>IFERROR(INDEX($M$4:$W$247,$AA70,COLUMNS($M$3:N69)),"")</f>
        <v>42889</v>
      </c>
      <c r="C70" s="14">
        <f>IFERROR(INDEX($M$4:$W$247,$AA70,COLUMNS($M$3:O69)),"")</f>
        <v>2</v>
      </c>
      <c r="D70" s="23" t="str">
        <f>IFERROR(INDEX($M$4:$W$247,$AA70,COLUMNS($M$3:P69)),"")</f>
        <v>Saturday</v>
      </c>
      <c r="E70" s="58" t="str">
        <f>IFERROR(INDEX($M$4:$W$247,$AA70,COLUMNS($M$3:Q69)),"")</f>
        <v>Saskatoon</v>
      </c>
      <c r="F70" s="58" t="str">
        <f>IFERROR(INDEX($M$4:$W$247,$AA70,COLUMNS($M$3:R69)),"")</f>
        <v>Pierre Radisson</v>
      </c>
      <c r="G70" s="58" t="str">
        <f>IFERROR(INDEX($M$4:$W$247,$AA70,COLUMNS($M$3:S69)),"")</f>
        <v>T20 Saskatoon</v>
      </c>
      <c r="H70" s="126">
        <f>IFERROR(INDEX($M$4:$W$247,$AA70,COLUMNS($M$3:T69)),"")</f>
        <v>0.54166666666666663</v>
      </c>
      <c r="I70" s="126">
        <f>IFERROR(INDEX($M$4:$W$247,$AA70,COLUMNS($M$3:U69)),"")</f>
        <v>0.6875</v>
      </c>
      <c r="J70" s="127" t="str">
        <f>IFERROR(INDEX($M$4:$W$247,$AA70,COLUMNS($M$3:V69)),"")</f>
        <v>Kingsmen XI</v>
      </c>
      <c r="K70" s="127" t="str">
        <f>IFERROR(INDEX($M$4:$W$247,$AA70,COLUMNS($M$3:W69)),"")</f>
        <v>Sunrisers</v>
      </c>
      <c r="M70" s="23">
        <v>67</v>
      </c>
      <c r="N70" s="8">
        <v>42889</v>
      </c>
      <c r="O70" s="14">
        <v>2</v>
      </c>
      <c r="P70" s="23" t="s">
        <v>9</v>
      </c>
      <c r="Q70" s="16" t="s">
        <v>27</v>
      </c>
      <c r="R70" s="20" t="s">
        <v>28</v>
      </c>
      <c r="S70" s="20" t="s">
        <v>45</v>
      </c>
      <c r="T70" s="9">
        <v>0.54166666666666663</v>
      </c>
      <c r="U70" s="9">
        <v>0.6875</v>
      </c>
      <c r="V70" s="10" t="s">
        <v>68</v>
      </c>
      <c r="W70" s="10" t="s">
        <v>50</v>
      </c>
      <c r="X70">
        <f t="shared" si="3"/>
        <v>0</v>
      </c>
      <c r="Y70">
        <f>ROWS($M$4:$M70)</f>
        <v>67</v>
      </c>
      <c r="Z70">
        <f t="shared" si="4"/>
        <v>67</v>
      </c>
      <c r="AA70">
        <f t="shared" si="5"/>
        <v>67</v>
      </c>
      <c r="AB70"/>
    </row>
    <row r="71" spans="1:28" ht="20.100000000000001" customHeight="1" x14ac:dyDescent="0.25">
      <c r="A71" s="23">
        <f>IFERROR(INDEX($M$4:$W$247,$AA71,COLUMNS($M$3:M70)),"")</f>
        <v>68</v>
      </c>
      <c r="B71" s="8">
        <f>IFERROR(INDEX($M$4:$W$247,$AA71,COLUMNS($M$3:N70)),"")</f>
        <v>42889</v>
      </c>
      <c r="C71" s="14">
        <f>IFERROR(INDEX($M$4:$W$247,$AA71,COLUMNS($M$3:O70)),"")</f>
        <v>3</v>
      </c>
      <c r="D71" s="23" t="str">
        <f>IFERROR(INDEX($M$4:$W$247,$AA71,COLUMNS($M$3:P70)),"")</f>
        <v>Saturday</v>
      </c>
      <c r="E71" s="58" t="str">
        <f>IFERROR(INDEX($M$4:$W$247,$AA71,COLUMNS($M$3:Q70)),"")</f>
        <v>Saskatoon</v>
      </c>
      <c r="F71" s="58" t="str">
        <f>IFERROR(INDEX($M$4:$W$247,$AA71,COLUMNS($M$3:R70)),"")</f>
        <v>Pierre Radisson</v>
      </c>
      <c r="G71" s="58" t="str">
        <f>IFERROR(INDEX($M$4:$W$247,$AA71,COLUMNS($M$3:S70)),"")</f>
        <v>T20 Saskatoon</v>
      </c>
      <c r="H71" s="126">
        <f>IFERROR(INDEX($M$4:$W$247,$AA71,COLUMNS($M$3:T70)),"")</f>
        <v>0.70833333333333337</v>
      </c>
      <c r="I71" s="126">
        <f>IFERROR(INDEX($M$4:$W$247,$AA71,COLUMNS($M$3:U70)),"")</f>
        <v>0.85416666666666674</v>
      </c>
      <c r="J71" s="127" t="str">
        <f>IFERROR(INDEX($M$4:$W$247,$AA71,COLUMNS($M$3:V70)),"")</f>
        <v>Hamptons</v>
      </c>
      <c r="K71" s="127" t="str">
        <f>IFERROR(INDEX($M$4:$W$247,$AA71,COLUMNS($M$3:W70)),"")</f>
        <v>Stars</v>
      </c>
      <c r="M71" s="23">
        <v>68</v>
      </c>
      <c r="N71" s="8">
        <v>42889</v>
      </c>
      <c r="O71" s="14">
        <v>3</v>
      </c>
      <c r="P71" s="23" t="s">
        <v>9</v>
      </c>
      <c r="Q71" s="16" t="s">
        <v>27</v>
      </c>
      <c r="R71" s="20" t="s">
        <v>28</v>
      </c>
      <c r="S71" s="20" t="s">
        <v>45</v>
      </c>
      <c r="T71" s="9">
        <v>0.70833333333333337</v>
      </c>
      <c r="U71" s="9">
        <v>0.85416666666666674</v>
      </c>
      <c r="V71" s="10" t="s">
        <v>41</v>
      </c>
      <c r="W71" s="10" t="s">
        <v>34</v>
      </c>
      <c r="X71">
        <f t="shared" si="3"/>
        <v>0</v>
      </c>
      <c r="Y71">
        <f>ROWS($M$4:$M71)</f>
        <v>68</v>
      </c>
      <c r="Z71">
        <f t="shared" si="4"/>
        <v>68</v>
      </c>
      <c r="AA71">
        <f t="shared" si="5"/>
        <v>68</v>
      </c>
      <c r="AB71"/>
    </row>
    <row r="72" spans="1:28" ht="20.100000000000001" customHeight="1" x14ac:dyDescent="0.25">
      <c r="A72" s="23">
        <f>IFERROR(INDEX($M$4:$W$247,$AA72,COLUMNS($M$3:M71)),"")</f>
        <v>69</v>
      </c>
      <c r="B72" s="8">
        <f>IFERROR(INDEX($M$4:$W$247,$AA72,COLUMNS($M$3:N71)),"")</f>
        <v>42890</v>
      </c>
      <c r="C72" s="14">
        <f>IFERROR(INDEX($M$4:$W$247,$AA72,COLUMNS($M$3:O71)),"")</f>
        <v>2</v>
      </c>
      <c r="D72" s="23" t="str">
        <f>IFERROR(INDEX($M$4:$W$247,$AA72,COLUMNS($M$3:P71)),"")</f>
        <v>Sunday</v>
      </c>
      <c r="E72" s="58" t="str">
        <f>IFERROR(INDEX($M$4:$W$247,$AA72,COLUMNS($M$3:Q71)),"")</f>
        <v>Regina</v>
      </c>
      <c r="F72" s="58" t="str">
        <f>IFERROR(INDEX($M$4:$W$247,$AA72,COLUMNS($M$3:R71)),"")</f>
        <v>Douglas</v>
      </c>
      <c r="G72" s="58" t="str">
        <f>IFERROR(INDEX($M$4:$W$247,$AA72,COLUMNS($M$3:S71)),"")</f>
        <v>ODP DIV I</v>
      </c>
      <c r="H72" s="126">
        <f>IFERROR(INDEX($M$4:$W$247,$AA72,COLUMNS($M$3:T71)),"")</f>
        <v>0.375</v>
      </c>
      <c r="I72" s="126">
        <f>IFERROR(INDEX($M$4:$W$247,$AA72,COLUMNS($M$3:U71)),"")</f>
        <v>0.70833333333333337</v>
      </c>
      <c r="J72" s="127" t="str">
        <f>IFERROR(INDEX($M$4:$W$247,$AA72,COLUMNS($M$3:V71)),"")</f>
        <v>Royals</v>
      </c>
      <c r="K72" s="127" t="str">
        <f>IFERROR(INDEX($M$4:$W$247,$AA72,COLUMNS($M$3:W71)),"")</f>
        <v>Cavaliers Ice</v>
      </c>
      <c r="M72" s="23">
        <v>69</v>
      </c>
      <c r="N72" s="8">
        <v>42890</v>
      </c>
      <c r="O72" s="14">
        <v>2</v>
      </c>
      <c r="P72" s="23" t="s">
        <v>29</v>
      </c>
      <c r="Q72" s="17" t="s">
        <v>10</v>
      </c>
      <c r="R72" s="16" t="s">
        <v>11</v>
      </c>
      <c r="S72" s="16" t="s">
        <v>33</v>
      </c>
      <c r="T72" s="9">
        <v>0.375</v>
      </c>
      <c r="U72" s="9">
        <v>0.70833333333333337</v>
      </c>
      <c r="V72" s="10" t="s">
        <v>19</v>
      </c>
      <c r="W72" s="10" t="s">
        <v>177</v>
      </c>
      <c r="X72">
        <f t="shared" si="3"/>
        <v>0</v>
      </c>
      <c r="Y72">
        <f>ROWS($M$4:$M72)</f>
        <v>69</v>
      </c>
      <c r="Z72">
        <f t="shared" si="4"/>
        <v>69</v>
      </c>
      <c r="AA72">
        <f t="shared" si="5"/>
        <v>69</v>
      </c>
      <c r="AB72"/>
    </row>
    <row r="73" spans="1:28" ht="20.100000000000001" customHeight="1" x14ac:dyDescent="0.25">
      <c r="A73" s="23">
        <f>IFERROR(INDEX($M$4:$W$247,$AA73,COLUMNS($M$3:M72)),"")</f>
        <v>70</v>
      </c>
      <c r="B73" s="8">
        <f>IFERROR(INDEX($M$4:$W$247,$AA73,COLUMNS($M$3:N72)),"")</f>
        <v>42890</v>
      </c>
      <c r="C73" s="14">
        <f>IFERROR(INDEX($M$4:$W$247,$AA73,COLUMNS($M$3:O72)),"")</f>
        <v>3</v>
      </c>
      <c r="D73" s="23" t="str">
        <f>IFERROR(INDEX($M$4:$W$247,$AA73,COLUMNS($M$3:P72)),"")</f>
        <v>Sunday</v>
      </c>
      <c r="E73" s="58" t="str">
        <f>IFERROR(INDEX($M$4:$W$247,$AA73,COLUMNS($M$3:Q72)),"")</f>
        <v>Regina</v>
      </c>
      <c r="F73" s="58" t="str">
        <f>IFERROR(INDEX($M$4:$W$247,$AA73,COLUMNS($M$3:R72)),"")</f>
        <v>Douglas</v>
      </c>
      <c r="G73" s="58" t="str">
        <f>IFERROR(INDEX($M$4:$W$247,$AA73,COLUMNS($M$3:S72)),"")</f>
        <v>T20 Group 1</v>
      </c>
      <c r="H73" s="126">
        <f>IFERROR(INDEX($M$4:$W$247,$AA73,COLUMNS($M$3:T72)),"")</f>
        <v>0.70833333333333337</v>
      </c>
      <c r="I73" s="126">
        <f>IFERROR(INDEX($M$4:$W$247,$AA73,COLUMNS($M$3:U72)),"")</f>
        <v>0.85416666666666674</v>
      </c>
      <c r="J73" s="127" t="str">
        <f>IFERROR(INDEX($M$4:$W$247,$AA73,COLUMNS($M$3:V72)),"")</f>
        <v>Cavaliers Fire</v>
      </c>
      <c r="K73" s="127" t="str">
        <f>IFERROR(INDEX($M$4:$W$247,$AA73,COLUMNS($M$3:W72)),"")</f>
        <v>RSK</v>
      </c>
      <c r="M73" s="23">
        <v>70</v>
      </c>
      <c r="N73" s="8">
        <v>42890</v>
      </c>
      <c r="O73" s="14">
        <v>3</v>
      </c>
      <c r="P73" s="23" t="s">
        <v>29</v>
      </c>
      <c r="Q73" s="17" t="s">
        <v>10</v>
      </c>
      <c r="R73" s="18" t="s">
        <v>11</v>
      </c>
      <c r="S73" s="18" t="s">
        <v>12</v>
      </c>
      <c r="T73" s="9">
        <v>0.70833333333333337</v>
      </c>
      <c r="U73" s="9">
        <v>0.85416666666666674</v>
      </c>
      <c r="V73" s="10" t="s">
        <v>64</v>
      </c>
      <c r="W73" s="10" t="s">
        <v>32</v>
      </c>
      <c r="X73">
        <f t="shared" si="3"/>
        <v>0</v>
      </c>
      <c r="Y73">
        <f>ROWS($M$4:$M73)</f>
        <v>70</v>
      </c>
      <c r="Z73">
        <f t="shared" si="4"/>
        <v>70</v>
      </c>
      <c r="AA73">
        <f t="shared" si="5"/>
        <v>70</v>
      </c>
      <c r="AB73"/>
    </row>
    <row r="74" spans="1:28" ht="20.100000000000001" customHeight="1" x14ac:dyDescent="0.25">
      <c r="A74" s="23">
        <f>IFERROR(INDEX($M$4:$W$247,$AA74,COLUMNS($M$3:M73)),"")</f>
        <v>71</v>
      </c>
      <c r="B74" s="8">
        <f>IFERROR(INDEX($M$4:$W$247,$AA74,COLUMNS($M$3:N73)),"")</f>
        <v>42890</v>
      </c>
      <c r="C74" s="14">
        <f>IFERROR(INDEX($M$4:$W$247,$AA74,COLUMNS($M$3:O73)),"")</f>
        <v>2</v>
      </c>
      <c r="D74" s="23" t="str">
        <f>IFERROR(INDEX($M$4:$W$247,$AA74,COLUMNS($M$3:P73)),"")</f>
        <v>Sunday</v>
      </c>
      <c r="E74" s="58" t="str">
        <f>IFERROR(INDEX($M$4:$W$247,$AA74,COLUMNS($M$3:Q73)),"")</f>
        <v>Regina</v>
      </c>
      <c r="F74" s="58" t="str">
        <f>IFERROR(INDEX($M$4:$W$247,$AA74,COLUMNS($M$3:R73)),"")</f>
        <v>Grassick</v>
      </c>
      <c r="G74" s="58" t="str">
        <f>IFERROR(INDEX($M$4:$W$247,$AA74,COLUMNS($M$3:S73)),"")</f>
        <v>ODP DIV I</v>
      </c>
      <c r="H74" s="126">
        <f>IFERROR(INDEX($M$4:$W$247,$AA74,COLUMNS($M$3:T73)),"")</f>
        <v>0.375</v>
      </c>
      <c r="I74" s="126">
        <f>IFERROR(INDEX($M$4:$W$247,$AA74,COLUMNS($M$3:U73)),"")</f>
        <v>0.70833333333333337</v>
      </c>
      <c r="J74" s="127" t="str">
        <f>IFERROR(INDEX($M$4:$W$247,$AA74,COLUMNS($M$3:V73)),"")</f>
        <v>United</v>
      </c>
      <c r="K74" s="127" t="str">
        <f>IFERROR(INDEX($M$4:$W$247,$AA74,COLUMNS($M$3:W73)),"")</f>
        <v>Stallions</v>
      </c>
      <c r="M74" s="23">
        <v>71</v>
      </c>
      <c r="N74" s="8">
        <v>42890</v>
      </c>
      <c r="O74" s="14">
        <v>2</v>
      </c>
      <c r="P74" s="23" t="s">
        <v>29</v>
      </c>
      <c r="Q74" s="15" t="s">
        <v>10</v>
      </c>
      <c r="R74" s="16" t="s">
        <v>20</v>
      </c>
      <c r="S74" s="16" t="s">
        <v>33</v>
      </c>
      <c r="T74" s="9">
        <v>0.375</v>
      </c>
      <c r="U74" s="9">
        <v>0.70833333333333337</v>
      </c>
      <c r="V74" s="10" t="s">
        <v>14</v>
      </c>
      <c r="W74" s="10" t="s">
        <v>24</v>
      </c>
      <c r="X74">
        <f t="shared" si="3"/>
        <v>0</v>
      </c>
      <c r="Y74">
        <f>ROWS($M$4:$M74)</f>
        <v>71</v>
      </c>
      <c r="Z74">
        <f t="shared" si="4"/>
        <v>71</v>
      </c>
      <c r="AA74">
        <f t="shared" si="5"/>
        <v>71</v>
      </c>
      <c r="AB74"/>
    </row>
    <row r="75" spans="1:28" ht="20.100000000000001" customHeight="1" x14ac:dyDescent="0.25">
      <c r="A75" s="23">
        <f>IFERROR(INDEX($M$4:$W$247,$AA75,COLUMNS($M$3:M74)),"")</f>
        <v>72</v>
      </c>
      <c r="B75" s="8">
        <f>IFERROR(INDEX($M$4:$W$247,$AA75,COLUMNS($M$3:N74)),"")</f>
        <v>42890</v>
      </c>
      <c r="C75" s="14">
        <f>IFERROR(INDEX($M$4:$W$247,$AA75,COLUMNS($M$3:O74)),"")</f>
        <v>3</v>
      </c>
      <c r="D75" s="23" t="str">
        <f>IFERROR(INDEX($M$4:$W$247,$AA75,COLUMNS($M$3:P74)),"")</f>
        <v>Sunday</v>
      </c>
      <c r="E75" s="58" t="str">
        <f>IFERROR(INDEX($M$4:$W$247,$AA75,COLUMNS($M$3:Q74)),"")</f>
        <v>Regina</v>
      </c>
      <c r="F75" s="58" t="str">
        <f>IFERROR(INDEX($M$4:$W$247,$AA75,COLUMNS($M$3:R74)),"")</f>
        <v>Grassick</v>
      </c>
      <c r="G75" s="58" t="str">
        <f>IFERROR(INDEX($M$4:$W$247,$AA75,COLUMNS($M$3:S74)),"")</f>
        <v>T20 Group 1</v>
      </c>
      <c r="H75" s="126">
        <f>IFERROR(INDEX($M$4:$W$247,$AA75,COLUMNS($M$3:T74)),"")</f>
        <v>0.70833333333333337</v>
      </c>
      <c r="I75" s="126">
        <f>IFERROR(INDEX($M$4:$W$247,$AA75,COLUMNS($M$3:U74)),"")</f>
        <v>0.85416666666666674</v>
      </c>
      <c r="J75" s="127" t="str">
        <f>IFERROR(INDEX($M$4:$W$247,$AA75,COLUMNS($M$3:V74)),"")</f>
        <v>Rangers</v>
      </c>
      <c r="K75" s="127" t="str">
        <f>IFERROR(INDEX($M$4:$W$247,$AA75,COLUMNS($M$3:W74)),"")</f>
        <v>Armours</v>
      </c>
      <c r="M75" s="23">
        <v>72</v>
      </c>
      <c r="N75" s="8">
        <v>42890</v>
      </c>
      <c r="O75" s="14">
        <v>3</v>
      </c>
      <c r="P75" s="23" t="s">
        <v>29</v>
      </c>
      <c r="Q75" s="15" t="s">
        <v>10</v>
      </c>
      <c r="R75" s="18" t="s">
        <v>20</v>
      </c>
      <c r="S75" s="18" t="s">
        <v>12</v>
      </c>
      <c r="T75" s="9">
        <v>0.70833333333333337</v>
      </c>
      <c r="U75" s="9">
        <v>0.85416666666666674</v>
      </c>
      <c r="V75" s="10" t="s">
        <v>31</v>
      </c>
      <c r="W75" s="10" t="s">
        <v>170</v>
      </c>
      <c r="X75">
        <f t="shared" si="3"/>
        <v>0</v>
      </c>
      <c r="Y75">
        <f>ROWS($M$4:$M75)</f>
        <v>72</v>
      </c>
      <c r="Z75">
        <f t="shared" si="4"/>
        <v>72</v>
      </c>
      <c r="AA75">
        <f t="shared" si="5"/>
        <v>72</v>
      </c>
      <c r="AB75"/>
    </row>
    <row r="76" spans="1:28" ht="20.100000000000001" customHeight="1" x14ac:dyDescent="0.25">
      <c r="A76" s="23">
        <f>IFERROR(INDEX($M$4:$W$247,$AA76,COLUMNS($M$3:M75)),"")</f>
        <v>73</v>
      </c>
      <c r="B76" s="8">
        <f>IFERROR(INDEX($M$4:$W$247,$AA76,COLUMNS($M$3:N75)),"")</f>
        <v>42890</v>
      </c>
      <c r="C76" s="14">
        <f>IFERROR(INDEX($M$4:$W$247,$AA76,COLUMNS($M$3:O75)),"")</f>
        <v>2</v>
      </c>
      <c r="D76" s="23" t="str">
        <f>IFERROR(INDEX($M$4:$W$247,$AA76,COLUMNS($M$3:P75)),"")</f>
        <v>Sunday</v>
      </c>
      <c r="E76" s="58" t="str">
        <f>IFERROR(INDEX($M$4:$W$247,$AA76,COLUMNS($M$3:Q75)),"")</f>
        <v>Saskatoon</v>
      </c>
      <c r="F76" s="58" t="str">
        <f>IFERROR(INDEX($M$4:$W$247,$AA76,COLUMNS($M$3:R75)),"")</f>
        <v>Pierre Radisson</v>
      </c>
      <c r="G76" s="58" t="str">
        <f>IFERROR(INDEX($M$4:$W$247,$AA76,COLUMNS($M$3:S75)),"")</f>
        <v>ODP DIV I</v>
      </c>
      <c r="H76" s="126">
        <f>IFERROR(INDEX($M$4:$W$247,$AA76,COLUMNS($M$3:T75)),"")</f>
        <v>0.375</v>
      </c>
      <c r="I76" s="126">
        <f>IFERROR(INDEX($M$4:$W$247,$AA76,COLUMNS($M$3:U75)),"")</f>
        <v>0.70833333333333337</v>
      </c>
      <c r="J76" s="127" t="str">
        <f>IFERROR(INDEX($M$4:$W$247,$AA76,COLUMNS($M$3:V75)),"")</f>
        <v>Warriors</v>
      </c>
      <c r="K76" s="127" t="str">
        <f>IFERROR(INDEX($M$4:$W$247,$AA76,COLUMNS($M$3:W75)),"")</f>
        <v>Knight Riders</v>
      </c>
      <c r="M76" s="23">
        <v>73</v>
      </c>
      <c r="N76" s="8">
        <v>42890</v>
      </c>
      <c r="O76" s="14">
        <v>2</v>
      </c>
      <c r="P76" s="23" t="s">
        <v>29</v>
      </c>
      <c r="Q76" s="16" t="s">
        <v>27</v>
      </c>
      <c r="R76" s="16" t="s">
        <v>28</v>
      </c>
      <c r="S76" s="16" t="s">
        <v>33</v>
      </c>
      <c r="T76" s="9">
        <v>0.375</v>
      </c>
      <c r="U76" s="9">
        <v>0.70833333333333337</v>
      </c>
      <c r="V76" s="10" t="s">
        <v>35</v>
      </c>
      <c r="W76" s="10" t="s">
        <v>48</v>
      </c>
      <c r="X76">
        <f t="shared" si="3"/>
        <v>0</v>
      </c>
      <c r="Y76">
        <f>ROWS($M$4:$M76)</f>
        <v>73</v>
      </c>
      <c r="Z76">
        <f t="shared" si="4"/>
        <v>73</v>
      </c>
      <c r="AA76">
        <f t="shared" si="5"/>
        <v>73</v>
      </c>
      <c r="AB76"/>
    </row>
    <row r="77" spans="1:28" ht="20.100000000000001" customHeight="1" x14ac:dyDescent="0.25">
      <c r="A77" s="23">
        <f>IFERROR(INDEX($M$4:$W$247,$AA77,COLUMNS($M$3:M76)),"")</f>
        <v>74</v>
      </c>
      <c r="B77" s="8">
        <f>IFERROR(INDEX($M$4:$W$247,$AA77,COLUMNS($M$3:N76)),"")</f>
        <v>42890</v>
      </c>
      <c r="C77" s="14">
        <f>IFERROR(INDEX($M$4:$W$247,$AA77,COLUMNS($M$3:O76)),"")</f>
        <v>3</v>
      </c>
      <c r="D77" s="23" t="str">
        <f>IFERROR(INDEX($M$4:$W$247,$AA77,COLUMNS($M$3:P76)),"")</f>
        <v>Sunday</v>
      </c>
      <c r="E77" s="58" t="str">
        <f>IFERROR(INDEX($M$4:$W$247,$AA77,COLUMNS($M$3:Q76)),"")</f>
        <v>Saskatoon</v>
      </c>
      <c r="F77" s="58" t="str">
        <f>IFERROR(INDEX($M$4:$W$247,$AA77,COLUMNS($M$3:R76)),"")</f>
        <v>Pierre Radisson</v>
      </c>
      <c r="G77" s="58" t="str">
        <f>IFERROR(INDEX($M$4:$W$247,$AA77,COLUMNS($M$3:S76)),"")</f>
        <v>T20 Saskatoon</v>
      </c>
      <c r="H77" s="126">
        <f>IFERROR(INDEX($M$4:$W$247,$AA77,COLUMNS($M$3:T76)),"")</f>
        <v>0.70833333333333337</v>
      </c>
      <c r="I77" s="126">
        <f>IFERROR(INDEX($M$4:$W$247,$AA77,COLUMNS($M$3:U76)),"")</f>
        <v>0.85416666666666674</v>
      </c>
      <c r="J77" s="127" t="str">
        <f>IFERROR(INDEX($M$4:$W$247,$AA77,COLUMNS($M$3:V76)),"")</f>
        <v>Stars</v>
      </c>
      <c r="K77" s="127" t="str">
        <f>IFERROR(INDEX($M$4:$W$247,$AA77,COLUMNS($M$3:W76)),"")</f>
        <v>PA Pythons</v>
      </c>
      <c r="M77" s="23">
        <v>74</v>
      </c>
      <c r="N77" s="8">
        <v>42890</v>
      </c>
      <c r="O77" s="14">
        <v>3</v>
      </c>
      <c r="P77" s="23" t="s">
        <v>29</v>
      </c>
      <c r="Q77" s="16" t="s">
        <v>27</v>
      </c>
      <c r="R77" s="20" t="s">
        <v>28</v>
      </c>
      <c r="S77" s="20" t="s">
        <v>45</v>
      </c>
      <c r="T77" s="9">
        <v>0.70833333333333337</v>
      </c>
      <c r="U77" s="9">
        <v>0.85416666666666674</v>
      </c>
      <c r="V77" s="10" t="s">
        <v>34</v>
      </c>
      <c r="W77" s="10" t="s">
        <v>173</v>
      </c>
      <c r="X77">
        <f t="shared" si="3"/>
        <v>0</v>
      </c>
      <c r="Y77">
        <f>ROWS($M$4:$M77)</f>
        <v>74</v>
      </c>
      <c r="Z77">
        <f t="shared" si="4"/>
        <v>74</v>
      </c>
      <c r="AA77">
        <f t="shared" si="5"/>
        <v>74</v>
      </c>
      <c r="AB77"/>
    </row>
    <row r="78" spans="1:28" ht="20.100000000000001" customHeight="1" x14ac:dyDescent="0.25">
      <c r="A78" s="23">
        <f>IFERROR(INDEX($M$4:$W$247,$AA78,COLUMNS($M$3:M77)),"")</f>
        <v>75</v>
      </c>
      <c r="B78" s="8">
        <f>IFERROR(INDEX($M$4:$W$247,$AA78,COLUMNS($M$3:N77)),"")</f>
        <v>42892</v>
      </c>
      <c r="C78" s="14">
        <f>IFERROR(INDEX($M$4:$W$247,$AA78,COLUMNS($M$3:O77)),"")</f>
        <v>3</v>
      </c>
      <c r="D78" s="23" t="str">
        <f>IFERROR(INDEX($M$4:$W$247,$AA78,COLUMNS($M$3:P77)),"")</f>
        <v>Tuesday</v>
      </c>
      <c r="E78" s="58" t="str">
        <f>IFERROR(INDEX($M$4:$W$247,$AA78,COLUMNS($M$3:Q77)),"")</f>
        <v>Regina</v>
      </c>
      <c r="F78" s="58" t="str">
        <f>IFERROR(INDEX($M$4:$W$247,$AA78,COLUMNS($M$3:R77)),"")</f>
        <v>Douglas</v>
      </c>
      <c r="G78" s="58" t="str">
        <f>IFERROR(INDEX($M$4:$W$247,$AA78,COLUMNS($M$3:S77)),"")</f>
        <v>T20 Group 2</v>
      </c>
      <c r="H78" s="126">
        <f>IFERROR(INDEX($M$4:$W$247,$AA78,COLUMNS($M$3:T77)),"")</f>
        <v>0.70833333333333337</v>
      </c>
      <c r="I78" s="126">
        <f>IFERROR(INDEX($M$4:$W$247,$AA78,COLUMNS($M$3:U77)),"")</f>
        <v>0.85416666666666674</v>
      </c>
      <c r="J78" s="127" t="str">
        <f>IFERROR(INDEX($M$4:$W$247,$AA78,COLUMNS($M$3:V77)),"")</f>
        <v>QueenCity</v>
      </c>
      <c r="K78" s="127" t="str">
        <f>IFERROR(INDEX($M$4:$W$247,$AA78,COLUMNS($M$3:W77)),"")</f>
        <v>RCK</v>
      </c>
      <c r="M78" s="23">
        <v>75</v>
      </c>
      <c r="N78" s="8">
        <v>42892</v>
      </c>
      <c r="O78" s="14">
        <v>3</v>
      </c>
      <c r="P78" s="23" t="s">
        <v>37</v>
      </c>
      <c r="Q78" s="15" t="s">
        <v>10</v>
      </c>
      <c r="R78" s="19" t="s">
        <v>11</v>
      </c>
      <c r="S78" s="19" t="s">
        <v>15</v>
      </c>
      <c r="T78" s="9">
        <v>0.70833333333333337</v>
      </c>
      <c r="U78" s="9">
        <v>0.85416666666666674</v>
      </c>
      <c r="V78" s="10" t="s">
        <v>21</v>
      </c>
      <c r="W78" s="10" t="s">
        <v>13</v>
      </c>
      <c r="X78">
        <f t="shared" si="3"/>
        <v>0</v>
      </c>
      <c r="Y78">
        <f>ROWS($M$4:$M78)</f>
        <v>75</v>
      </c>
      <c r="Z78">
        <f t="shared" si="4"/>
        <v>75</v>
      </c>
      <c r="AA78">
        <f t="shared" si="5"/>
        <v>75</v>
      </c>
      <c r="AB78"/>
    </row>
    <row r="79" spans="1:28" ht="20.100000000000001" customHeight="1" x14ac:dyDescent="0.25">
      <c r="A79" s="23">
        <f>IFERROR(INDEX($M$4:$W$247,$AA79,COLUMNS($M$3:M78)),"")</f>
        <v>76</v>
      </c>
      <c r="B79" s="8">
        <f>IFERROR(INDEX($M$4:$W$247,$AA79,COLUMNS($M$3:N78)),"")</f>
        <v>42896</v>
      </c>
      <c r="C79" s="14">
        <f>IFERROR(INDEX($M$4:$W$247,$AA79,COLUMNS($M$3:O78)),"")</f>
        <v>2</v>
      </c>
      <c r="D79" s="23" t="str">
        <f>IFERROR(INDEX($M$4:$W$247,$AA79,COLUMNS($M$3:P78)),"")</f>
        <v>Saturday</v>
      </c>
      <c r="E79" s="58" t="str">
        <f>IFERROR(INDEX($M$4:$W$247,$AA79,COLUMNS($M$3:Q78)),"")</f>
        <v>Regina</v>
      </c>
      <c r="F79" s="58" t="str">
        <f>IFERROR(INDEX($M$4:$W$247,$AA79,COLUMNS($M$3:R78)),"")</f>
        <v>Douglas</v>
      </c>
      <c r="G79" s="58" t="str">
        <f>IFERROR(INDEX($M$4:$W$247,$AA79,COLUMNS($M$3:S78)),"")</f>
        <v>ODP DIV I</v>
      </c>
      <c r="H79" s="126">
        <f>IFERROR(INDEX($M$4:$W$247,$AA79,COLUMNS($M$3:T78)),"")</f>
        <v>0.52083333333333337</v>
      </c>
      <c r="I79" s="126">
        <f>IFERROR(INDEX($M$4:$W$247,$AA79,COLUMNS($M$3:U78)),"")</f>
        <v>0.85416666666666663</v>
      </c>
      <c r="J79" s="127" t="str">
        <f>IFERROR(INDEX($M$4:$W$247,$AA79,COLUMNS($M$3:V78)),"")</f>
        <v>Stallions</v>
      </c>
      <c r="K79" s="127" t="str">
        <f>IFERROR(INDEX($M$4:$W$247,$AA79,COLUMNS($M$3:W78)),"")</f>
        <v>Knight Riders</v>
      </c>
      <c r="M79" s="23">
        <v>76</v>
      </c>
      <c r="N79" s="8">
        <v>42896</v>
      </c>
      <c r="O79" s="14">
        <v>2</v>
      </c>
      <c r="P79" s="23" t="s">
        <v>9</v>
      </c>
      <c r="Q79" s="17" t="s">
        <v>10</v>
      </c>
      <c r="R79" s="16" t="s">
        <v>11</v>
      </c>
      <c r="S79" s="16" t="s">
        <v>33</v>
      </c>
      <c r="T79" s="9">
        <v>0.52083333333333337</v>
      </c>
      <c r="U79" s="9">
        <v>0.85416666666666663</v>
      </c>
      <c r="V79" s="10" t="s">
        <v>24</v>
      </c>
      <c r="W79" s="10" t="s">
        <v>48</v>
      </c>
      <c r="X79">
        <f t="shared" si="3"/>
        <v>0</v>
      </c>
      <c r="Y79">
        <f>ROWS($M$4:$M79)</f>
        <v>76</v>
      </c>
      <c r="Z79">
        <f t="shared" si="4"/>
        <v>76</v>
      </c>
      <c r="AA79">
        <f t="shared" si="5"/>
        <v>76</v>
      </c>
      <c r="AB79"/>
    </row>
    <row r="80" spans="1:28" ht="20.100000000000001" customHeight="1" x14ac:dyDescent="0.25">
      <c r="A80" s="23">
        <f>IFERROR(INDEX($M$4:$W$247,$AA80,COLUMNS($M$3:M79)),"")</f>
        <v>77</v>
      </c>
      <c r="B80" s="8">
        <f>IFERROR(INDEX($M$4:$W$247,$AA80,COLUMNS($M$3:N79)),"")</f>
        <v>42896</v>
      </c>
      <c r="C80" s="14">
        <f>IFERROR(INDEX($M$4:$W$247,$AA80,COLUMNS($M$3:O79)),"")</f>
        <v>2</v>
      </c>
      <c r="D80" s="23" t="str">
        <f>IFERROR(INDEX($M$4:$W$247,$AA80,COLUMNS($M$3:P79)),"")</f>
        <v>Saturday</v>
      </c>
      <c r="E80" s="58" t="str">
        <f>IFERROR(INDEX($M$4:$W$247,$AA80,COLUMNS($M$3:Q79)),"")</f>
        <v>Regina</v>
      </c>
      <c r="F80" s="58" t="str">
        <f>IFERROR(INDEX($M$4:$W$247,$AA80,COLUMNS($M$3:R79)),"")</f>
        <v>Grassick</v>
      </c>
      <c r="G80" s="58" t="str">
        <f>IFERROR(INDEX($M$4:$W$247,$AA80,COLUMNS($M$3:S79)),"")</f>
        <v>ODP DIV I</v>
      </c>
      <c r="H80" s="126">
        <f>IFERROR(INDEX($M$4:$W$247,$AA80,COLUMNS($M$3:T79)),"")</f>
        <v>0.52083333333333337</v>
      </c>
      <c r="I80" s="126">
        <f>IFERROR(INDEX($M$4:$W$247,$AA80,COLUMNS($M$3:U79)),"")</f>
        <v>0.85416666666666663</v>
      </c>
      <c r="J80" s="127" t="str">
        <f>IFERROR(INDEX($M$4:$W$247,$AA80,COLUMNS($M$3:V79)),"")</f>
        <v>RSK</v>
      </c>
      <c r="K80" s="127" t="str">
        <f>IFERROR(INDEX($M$4:$W$247,$AA80,COLUMNS($M$3:W79)),"")</f>
        <v>Cavaliers Ice</v>
      </c>
      <c r="M80" s="23">
        <v>77</v>
      </c>
      <c r="N80" s="8">
        <v>42896</v>
      </c>
      <c r="O80" s="14">
        <v>2</v>
      </c>
      <c r="P80" s="23" t="s">
        <v>9</v>
      </c>
      <c r="Q80" s="15" t="s">
        <v>10</v>
      </c>
      <c r="R80" s="16" t="s">
        <v>20</v>
      </c>
      <c r="S80" s="16" t="s">
        <v>33</v>
      </c>
      <c r="T80" s="9">
        <v>0.52083333333333337</v>
      </c>
      <c r="U80" s="9">
        <v>0.85416666666666663</v>
      </c>
      <c r="V80" s="10" t="s">
        <v>32</v>
      </c>
      <c r="W80" s="10" t="s">
        <v>177</v>
      </c>
      <c r="X80">
        <f t="shared" si="3"/>
        <v>0</v>
      </c>
      <c r="Y80">
        <f>ROWS($M$4:$M80)</f>
        <v>77</v>
      </c>
      <c r="Z80">
        <f t="shared" si="4"/>
        <v>77</v>
      </c>
      <c r="AA80">
        <f t="shared" si="5"/>
        <v>77</v>
      </c>
      <c r="AB80"/>
    </row>
    <row r="81" spans="1:28" ht="20.100000000000001" customHeight="1" x14ac:dyDescent="0.25">
      <c r="A81" s="23">
        <f>IFERROR(INDEX($M$4:$W$247,$AA81,COLUMNS($M$3:M80)),"")</f>
        <v>78</v>
      </c>
      <c r="B81" s="8">
        <f>IFERROR(INDEX($M$4:$W$247,$AA81,COLUMNS($M$3:N80)),"")</f>
        <v>42896</v>
      </c>
      <c r="C81" s="14">
        <f>IFERROR(INDEX($M$4:$W$247,$AA81,COLUMNS($M$3:O80)),"")</f>
        <v>1</v>
      </c>
      <c r="D81" s="23" t="str">
        <f>IFERROR(INDEX($M$4:$W$247,$AA81,COLUMNS($M$3:P80)),"")</f>
        <v>Saturday</v>
      </c>
      <c r="E81" s="58" t="str">
        <f>IFERROR(INDEX($M$4:$W$247,$AA81,COLUMNS($M$3:Q80)),"")</f>
        <v>Saskatoon</v>
      </c>
      <c r="F81" s="58" t="str">
        <f>IFERROR(INDEX($M$4:$W$247,$AA81,COLUMNS($M$3:R80)),"")</f>
        <v>Pierre Radisson</v>
      </c>
      <c r="G81" s="58" t="str">
        <f>IFERROR(INDEX($M$4:$W$247,$AA81,COLUMNS($M$3:S80)),"")</f>
        <v>T20 Saskatoon</v>
      </c>
      <c r="H81" s="126">
        <f>IFERROR(INDEX($M$4:$W$247,$AA81,COLUMNS($M$3:T80)),"")</f>
        <v>0.375</v>
      </c>
      <c r="I81" s="126">
        <f>IFERROR(INDEX($M$4:$W$247,$AA81,COLUMNS($M$3:U80)),"")</f>
        <v>0.52083333333333337</v>
      </c>
      <c r="J81" s="127" t="str">
        <f>IFERROR(INDEX($M$4:$W$247,$AA81,COLUMNS($M$3:V80)),"")</f>
        <v>Sunrisers</v>
      </c>
      <c r="K81" s="127" t="str">
        <f>IFERROR(INDEX($M$4:$W$247,$AA81,COLUMNS($M$3:W80)),"")</f>
        <v>Challengers</v>
      </c>
      <c r="M81" s="23">
        <v>78</v>
      </c>
      <c r="N81" s="8">
        <v>42896</v>
      </c>
      <c r="O81" s="14">
        <v>1</v>
      </c>
      <c r="P81" s="23" t="s">
        <v>9</v>
      </c>
      <c r="Q81" s="16" t="s">
        <v>27</v>
      </c>
      <c r="R81" s="20" t="s">
        <v>28</v>
      </c>
      <c r="S81" s="20" t="s">
        <v>45</v>
      </c>
      <c r="T81" s="9">
        <v>0.375</v>
      </c>
      <c r="U81" s="9">
        <v>0.52083333333333337</v>
      </c>
      <c r="V81" s="10" t="s">
        <v>50</v>
      </c>
      <c r="W81" s="10" t="s">
        <v>49</v>
      </c>
      <c r="X81">
        <f t="shared" si="3"/>
        <v>0</v>
      </c>
      <c r="Y81">
        <f>ROWS($M$4:$M81)</f>
        <v>78</v>
      </c>
      <c r="Z81">
        <f t="shared" si="4"/>
        <v>78</v>
      </c>
      <c r="AA81">
        <f t="shared" si="5"/>
        <v>78</v>
      </c>
      <c r="AB81"/>
    </row>
    <row r="82" spans="1:28" ht="20.100000000000001" customHeight="1" x14ac:dyDescent="0.25">
      <c r="A82" s="23">
        <f>IFERROR(INDEX($M$4:$W$247,$AA82,COLUMNS($M$3:M81)),"")</f>
        <v>79</v>
      </c>
      <c r="B82" s="8">
        <f>IFERROR(INDEX($M$4:$W$247,$AA82,COLUMNS($M$3:N81)),"")</f>
        <v>42896</v>
      </c>
      <c r="C82" s="14">
        <f>IFERROR(INDEX($M$4:$W$247,$AA82,COLUMNS($M$3:O81)),"")</f>
        <v>2</v>
      </c>
      <c r="D82" s="23" t="str">
        <f>IFERROR(INDEX($M$4:$W$247,$AA82,COLUMNS($M$3:P81)),"")</f>
        <v>Saturday</v>
      </c>
      <c r="E82" s="58" t="str">
        <f>IFERROR(INDEX($M$4:$W$247,$AA82,COLUMNS($M$3:Q81)),"")</f>
        <v>Saskatoon</v>
      </c>
      <c r="F82" s="58" t="str">
        <f>IFERROR(INDEX($M$4:$W$247,$AA82,COLUMNS($M$3:R81)),"")</f>
        <v>Pierre Radisson</v>
      </c>
      <c r="G82" s="58" t="str">
        <f>IFERROR(INDEX($M$4:$W$247,$AA82,COLUMNS($M$3:S81)),"")</f>
        <v>ODP DIV I</v>
      </c>
      <c r="H82" s="126">
        <f>IFERROR(INDEX($M$4:$W$247,$AA82,COLUMNS($M$3:T81)),"")</f>
        <v>0.52083333333333337</v>
      </c>
      <c r="I82" s="126">
        <f>IFERROR(INDEX($M$4:$W$247,$AA82,COLUMNS($M$3:U81)),"")</f>
        <v>0.85416666666666663</v>
      </c>
      <c r="J82" s="127" t="str">
        <f>IFERROR(INDEX($M$4:$W$247,$AA82,COLUMNS($M$3:V81)),"")</f>
        <v>United</v>
      </c>
      <c r="K82" s="127" t="str">
        <f>IFERROR(INDEX($M$4:$W$247,$AA82,COLUMNS($M$3:W81)),"")</f>
        <v>Warriors</v>
      </c>
      <c r="M82" s="23">
        <v>79</v>
      </c>
      <c r="N82" s="8">
        <v>42896</v>
      </c>
      <c r="O82" s="14">
        <v>2</v>
      </c>
      <c r="P82" s="23" t="s">
        <v>9</v>
      </c>
      <c r="Q82" s="16" t="s">
        <v>27</v>
      </c>
      <c r="R82" s="16" t="s">
        <v>28</v>
      </c>
      <c r="S82" s="16" t="s">
        <v>33</v>
      </c>
      <c r="T82" s="9">
        <v>0.52083333333333337</v>
      </c>
      <c r="U82" s="9">
        <v>0.85416666666666663</v>
      </c>
      <c r="V82" s="10" t="s">
        <v>14</v>
      </c>
      <c r="W82" s="10" t="s">
        <v>35</v>
      </c>
      <c r="X82">
        <f t="shared" si="3"/>
        <v>0</v>
      </c>
      <c r="Y82">
        <f>ROWS($M$4:$M82)</f>
        <v>79</v>
      </c>
      <c r="Z82">
        <f t="shared" si="4"/>
        <v>79</v>
      </c>
      <c r="AA82">
        <f t="shared" si="5"/>
        <v>79</v>
      </c>
      <c r="AB82"/>
    </row>
    <row r="83" spans="1:28" ht="20.100000000000001" customHeight="1" x14ac:dyDescent="0.25">
      <c r="A83" s="23">
        <f>IFERROR(INDEX($M$4:$W$247,$AA83,COLUMNS($M$3:M82)),"")</f>
        <v>80</v>
      </c>
      <c r="B83" s="8">
        <f>IFERROR(INDEX($M$4:$W$247,$AA83,COLUMNS($M$3:N82)),"")</f>
        <v>42897</v>
      </c>
      <c r="C83" s="14">
        <f>IFERROR(INDEX($M$4:$W$247,$AA83,COLUMNS($M$3:O82)),"")</f>
        <v>2</v>
      </c>
      <c r="D83" s="23" t="str">
        <f>IFERROR(INDEX($M$4:$W$247,$AA83,COLUMNS($M$3:P82)),"")</f>
        <v>Sunday</v>
      </c>
      <c r="E83" s="58" t="str">
        <f>IFERROR(INDEX($M$4:$W$247,$AA83,COLUMNS($M$3:Q82)),"")</f>
        <v>Regina</v>
      </c>
      <c r="F83" s="58" t="str">
        <f>IFERROR(INDEX($M$4:$W$247,$AA83,COLUMNS($M$3:R82)),"")</f>
        <v>Douglas</v>
      </c>
      <c r="G83" s="58" t="str">
        <f>IFERROR(INDEX($M$4:$W$247,$AA83,COLUMNS($M$3:S82)),"")</f>
        <v>ODP DIV II</v>
      </c>
      <c r="H83" s="126">
        <f>IFERROR(INDEX($M$4:$W$247,$AA83,COLUMNS($M$3:T82)),"")</f>
        <v>0.42708333333333331</v>
      </c>
      <c r="I83" s="126">
        <f>IFERROR(INDEX($M$4:$W$247,$AA83,COLUMNS($M$3:U82)),"")</f>
        <v>0.69791666666666663</v>
      </c>
      <c r="J83" s="127" t="str">
        <f>IFERROR(INDEX($M$4:$W$247,$AA83,COLUMNS($M$3:V82)),"")</f>
        <v>Titans Tornado</v>
      </c>
      <c r="K83" s="127" t="str">
        <f>IFERROR(INDEX($M$4:$W$247,$AA83,COLUMNS($M$3:W82)),"")</f>
        <v>MJ Gladiators</v>
      </c>
      <c r="M83" s="23">
        <v>80</v>
      </c>
      <c r="N83" s="8">
        <v>42897</v>
      </c>
      <c r="O83" s="14">
        <v>2</v>
      </c>
      <c r="P83" s="23" t="s">
        <v>29</v>
      </c>
      <c r="Q83" s="17" t="s">
        <v>10</v>
      </c>
      <c r="R83" s="21" t="s">
        <v>11</v>
      </c>
      <c r="S83" s="21" t="s">
        <v>40</v>
      </c>
      <c r="T83" s="9">
        <v>0.42708333333333331</v>
      </c>
      <c r="U83" s="9">
        <v>0.69791666666666663</v>
      </c>
      <c r="V83" s="10" t="s">
        <v>172</v>
      </c>
      <c r="W83" s="10" t="s">
        <v>65</v>
      </c>
      <c r="X83">
        <f t="shared" si="3"/>
        <v>0</v>
      </c>
      <c r="Y83">
        <f>ROWS($M$4:$M83)</f>
        <v>80</v>
      </c>
      <c r="Z83">
        <f t="shared" si="4"/>
        <v>80</v>
      </c>
      <c r="AA83">
        <f t="shared" si="5"/>
        <v>80</v>
      </c>
      <c r="AB83"/>
    </row>
    <row r="84" spans="1:28" ht="20.100000000000001" customHeight="1" x14ac:dyDescent="0.25">
      <c r="A84" s="23">
        <f>IFERROR(INDEX($M$4:$W$247,$AA84,COLUMNS($M$3:M83)),"")</f>
        <v>81</v>
      </c>
      <c r="B84" s="8">
        <f>IFERROR(INDEX($M$4:$W$247,$AA84,COLUMNS($M$3:N83)),"")</f>
        <v>42897</v>
      </c>
      <c r="C84" s="14">
        <f>IFERROR(INDEX($M$4:$W$247,$AA84,COLUMNS($M$3:O83)),"")</f>
        <v>3</v>
      </c>
      <c r="D84" s="23" t="str">
        <f>IFERROR(INDEX($M$4:$W$247,$AA84,COLUMNS($M$3:P83)),"")</f>
        <v>Sunday</v>
      </c>
      <c r="E84" s="58" t="str">
        <f>IFERROR(INDEX($M$4:$W$247,$AA84,COLUMNS($M$3:Q83)),"")</f>
        <v>Regina</v>
      </c>
      <c r="F84" s="58" t="str">
        <f>IFERROR(INDEX($M$4:$W$247,$AA84,COLUMNS($M$3:R83)),"")</f>
        <v>Douglas</v>
      </c>
      <c r="G84" s="58" t="str">
        <f>IFERROR(INDEX($M$4:$W$247,$AA84,COLUMNS($M$3:S83)),"")</f>
        <v>T20 Group 2</v>
      </c>
      <c r="H84" s="126">
        <f>IFERROR(INDEX($M$4:$W$247,$AA84,COLUMNS($M$3:T83)),"")</f>
        <v>0.70833333333333337</v>
      </c>
      <c r="I84" s="126">
        <f>IFERROR(INDEX($M$4:$W$247,$AA84,COLUMNS($M$3:U83)),"")</f>
        <v>0.85416666666666674</v>
      </c>
      <c r="J84" s="127" t="str">
        <f>IFERROR(INDEX($M$4:$W$247,$AA84,COLUMNS($M$3:V83)),"")</f>
        <v>Rebels</v>
      </c>
      <c r="K84" s="127" t="str">
        <f>IFERROR(INDEX($M$4:$W$247,$AA84,COLUMNS($M$3:W83)),"")</f>
        <v>WC Viking</v>
      </c>
      <c r="M84" s="23">
        <v>81</v>
      </c>
      <c r="N84" s="8">
        <v>42897</v>
      </c>
      <c r="O84" s="14">
        <v>3</v>
      </c>
      <c r="P84" s="23" t="s">
        <v>29</v>
      </c>
      <c r="Q84" s="17" t="s">
        <v>10</v>
      </c>
      <c r="R84" s="19" t="s">
        <v>11</v>
      </c>
      <c r="S84" s="19" t="s">
        <v>15</v>
      </c>
      <c r="T84" s="9">
        <v>0.70833333333333337</v>
      </c>
      <c r="U84" s="9">
        <v>0.85416666666666674</v>
      </c>
      <c r="V84" s="10" t="s">
        <v>26</v>
      </c>
      <c r="W84" s="10" t="s">
        <v>174</v>
      </c>
      <c r="X84">
        <f t="shared" si="3"/>
        <v>0</v>
      </c>
      <c r="Y84">
        <f>ROWS($M$4:$M84)</f>
        <v>81</v>
      </c>
      <c r="Z84">
        <f t="shared" si="4"/>
        <v>81</v>
      </c>
      <c r="AA84">
        <f t="shared" si="5"/>
        <v>81</v>
      </c>
      <c r="AB84"/>
    </row>
    <row r="85" spans="1:28" ht="20.100000000000001" customHeight="1" x14ac:dyDescent="0.25">
      <c r="A85" s="23">
        <f>IFERROR(INDEX($M$4:$W$247,$AA85,COLUMNS($M$3:M84)),"")</f>
        <v>82</v>
      </c>
      <c r="B85" s="8">
        <f>IFERROR(INDEX($M$4:$W$247,$AA85,COLUMNS($M$3:N84)),"")</f>
        <v>42897</v>
      </c>
      <c r="C85" s="14">
        <f>IFERROR(INDEX($M$4:$W$247,$AA85,COLUMNS($M$3:O84)),"")</f>
        <v>2</v>
      </c>
      <c r="D85" s="23" t="str">
        <f>IFERROR(INDEX($M$4:$W$247,$AA85,COLUMNS($M$3:P84)),"")</f>
        <v>Sunday</v>
      </c>
      <c r="E85" s="58" t="str">
        <f>IFERROR(INDEX($M$4:$W$247,$AA85,COLUMNS($M$3:Q84)),"")</f>
        <v>Regina</v>
      </c>
      <c r="F85" s="58" t="str">
        <f>IFERROR(INDEX($M$4:$W$247,$AA85,COLUMNS($M$3:R84)),"")</f>
        <v>Grassick</v>
      </c>
      <c r="G85" s="58" t="str">
        <f>IFERROR(INDEX($M$4:$W$247,$AA85,COLUMNS($M$3:S84)),"")</f>
        <v>ODP DIV II</v>
      </c>
      <c r="H85" s="126">
        <f>IFERROR(INDEX($M$4:$W$247,$AA85,COLUMNS($M$3:T84)),"")</f>
        <v>0.42708333333333331</v>
      </c>
      <c r="I85" s="126">
        <f>IFERROR(INDEX($M$4:$W$247,$AA85,COLUMNS($M$3:U84)),"")</f>
        <v>0.69791666666666663</v>
      </c>
      <c r="J85" s="127" t="str">
        <f>IFERROR(INDEX($M$4:$W$247,$AA85,COLUMNS($M$3:V84)),"")</f>
        <v>Titans Bolt</v>
      </c>
      <c r="K85" s="127" t="str">
        <f>IFERROR(INDEX($M$4:$W$247,$AA85,COLUMNS($M$3:W84)),"")</f>
        <v>Abahani</v>
      </c>
      <c r="M85" s="23">
        <v>82</v>
      </c>
      <c r="N85" s="8">
        <v>42897</v>
      </c>
      <c r="O85" s="14">
        <v>2</v>
      </c>
      <c r="P85" s="23" t="s">
        <v>29</v>
      </c>
      <c r="Q85" s="15" t="s">
        <v>10</v>
      </c>
      <c r="R85" s="21" t="s">
        <v>20</v>
      </c>
      <c r="S85" s="21" t="s">
        <v>40</v>
      </c>
      <c r="T85" s="9">
        <v>0.42708333333333331</v>
      </c>
      <c r="U85" s="9">
        <v>0.69791666666666663</v>
      </c>
      <c r="V85" s="10" t="s">
        <v>171</v>
      </c>
      <c r="W85" s="10" t="s">
        <v>23</v>
      </c>
      <c r="X85">
        <f t="shared" si="3"/>
        <v>0</v>
      </c>
      <c r="Y85">
        <f>ROWS($M$4:$M85)</f>
        <v>82</v>
      </c>
      <c r="Z85">
        <f t="shared" si="4"/>
        <v>82</v>
      </c>
      <c r="AA85">
        <f t="shared" si="5"/>
        <v>82</v>
      </c>
      <c r="AB85"/>
    </row>
    <row r="86" spans="1:28" ht="20.100000000000001" customHeight="1" x14ac:dyDescent="0.25">
      <c r="A86" s="23">
        <f>IFERROR(INDEX($M$4:$W$247,$AA86,COLUMNS($M$3:M85)),"")</f>
        <v>83</v>
      </c>
      <c r="B86" s="8">
        <f>IFERROR(INDEX($M$4:$W$247,$AA86,COLUMNS($M$3:N85)),"")</f>
        <v>42897</v>
      </c>
      <c r="C86" s="14">
        <f>IFERROR(INDEX($M$4:$W$247,$AA86,COLUMNS($M$3:O85)),"")</f>
        <v>3</v>
      </c>
      <c r="D86" s="23" t="str">
        <f>IFERROR(INDEX($M$4:$W$247,$AA86,COLUMNS($M$3:P85)),"")</f>
        <v>Sunday</v>
      </c>
      <c r="E86" s="58" t="str">
        <f>IFERROR(INDEX($M$4:$W$247,$AA86,COLUMNS($M$3:Q85)),"")</f>
        <v>Regina</v>
      </c>
      <c r="F86" s="58" t="str">
        <f>IFERROR(INDEX($M$4:$W$247,$AA86,COLUMNS($M$3:R85)),"")</f>
        <v>Grassick</v>
      </c>
      <c r="G86" s="58" t="str">
        <f>IFERROR(INDEX($M$4:$W$247,$AA86,COLUMNS($M$3:S85)),"")</f>
        <v>T20 Group 1</v>
      </c>
      <c r="H86" s="126">
        <f>IFERROR(INDEX($M$4:$W$247,$AA86,COLUMNS($M$3:T85)),"")</f>
        <v>0.70833333333333337</v>
      </c>
      <c r="I86" s="126">
        <f>IFERROR(INDEX($M$4:$W$247,$AA86,COLUMNS($M$3:U85)),"")</f>
        <v>0.85416666666666674</v>
      </c>
      <c r="J86" s="127" t="str">
        <f>IFERROR(INDEX($M$4:$W$247,$AA86,COLUMNS($M$3:V85)),"")</f>
        <v>Royals</v>
      </c>
      <c r="K86" s="127" t="str">
        <f>IFERROR(INDEX($M$4:$W$247,$AA86,COLUMNS($M$3:W85)),"")</f>
        <v>Hawks</v>
      </c>
      <c r="M86" s="23">
        <v>83</v>
      </c>
      <c r="N86" s="8">
        <v>42897</v>
      </c>
      <c r="O86" s="14">
        <v>3</v>
      </c>
      <c r="P86" s="23" t="s">
        <v>29</v>
      </c>
      <c r="Q86" s="15" t="s">
        <v>10</v>
      </c>
      <c r="R86" s="18" t="s">
        <v>20</v>
      </c>
      <c r="S86" s="18" t="s">
        <v>12</v>
      </c>
      <c r="T86" s="9">
        <v>0.70833333333333337</v>
      </c>
      <c r="U86" s="9">
        <v>0.85416666666666674</v>
      </c>
      <c r="V86" s="10" t="s">
        <v>19</v>
      </c>
      <c r="W86" s="10" t="s">
        <v>25</v>
      </c>
      <c r="X86">
        <f t="shared" si="3"/>
        <v>0</v>
      </c>
      <c r="Y86">
        <f>ROWS($M$4:$M86)</f>
        <v>83</v>
      </c>
      <c r="Z86">
        <f t="shared" si="4"/>
        <v>83</v>
      </c>
      <c r="AA86">
        <f t="shared" si="5"/>
        <v>83</v>
      </c>
      <c r="AB86"/>
    </row>
    <row r="87" spans="1:28" ht="20.100000000000001" customHeight="1" x14ac:dyDescent="0.25">
      <c r="A87" s="23">
        <f>IFERROR(INDEX($M$4:$W$247,$AA87,COLUMNS($M$3:M86)),"")</f>
        <v>84</v>
      </c>
      <c r="B87" s="8">
        <f>IFERROR(INDEX($M$4:$W$247,$AA87,COLUMNS($M$3:N86)),"")</f>
        <v>42897</v>
      </c>
      <c r="C87" s="14">
        <f>IFERROR(INDEX($M$4:$W$247,$AA87,COLUMNS($M$3:O86)),"")</f>
        <v>2</v>
      </c>
      <c r="D87" s="23" t="str">
        <f>IFERROR(INDEX($M$4:$W$247,$AA87,COLUMNS($M$3:P86)),"")</f>
        <v>Sunday</v>
      </c>
      <c r="E87" s="58" t="str">
        <f>IFERROR(INDEX($M$4:$W$247,$AA87,COLUMNS($M$3:Q86)),"")</f>
        <v>Saskatoon</v>
      </c>
      <c r="F87" s="58" t="str">
        <f>IFERROR(INDEX($M$4:$W$247,$AA87,COLUMNS($M$3:R86)),"")</f>
        <v>Pierre Radisson</v>
      </c>
      <c r="G87" s="58" t="str">
        <f>IFERROR(INDEX($M$4:$W$247,$AA87,COLUMNS($M$3:S86)),"")</f>
        <v>ODP DIV II</v>
      </c>
      <c r="H87" s="126">
        <f>IFERROR(INDEX($M$4:$W$247,$AA87,COLUMNS($M$3:T86)),"")</f>
        <v>0.42708333333333331</v>
      </c>
      <c r="I87" s="126">
        <f>IFERROR(INDEX($M$4:$W$247,$AA87,COLUMNS($M$3:U86)),"")</f>
        <v>0.69791666666666663</v>
      </c>
      <c r="J87" s="127" t="str">
        <f>IFERROR(INDEX($M$4:$W$247,$AA87,COLUMNS($M$3:V86)),"")</f>
        <v>Hamptons</v>
      </c>
      <c r="K87" s="127" t="str">
        <f>IFERROR(INDEX($M$4:$W$247,$AA87,COLUMNS($M$3:W86)),"")</f>
        <v>Cavaliers Fire</v>
      </c>
      <c r="M87" s="23">
        <v>84</v>
      </c>
      <c r="N87" s="8">
        <v>42897</v>
      </c>
      <c r="O87" s="14">
        <v>2</v>
      </c>
      <c r="P87" s="23" t="s">
        <v>29</v>
      </c>
      <c r="Q87" s="16" t="s">
        <v>27</v>
      </c>
      <c r="R87" s="21" t="s">
        <v>28</v>
      </c>
      <c r="S87" s="21" t="s">
        <v>40</v>
      </c>
      <c r="T87" s="9">
        <v>0.42708333333333331</v>
      </c>
      <c r="U87" s="9">
        <v>0.69791666666666663</v>
      </c>
      <c r="V87" s="10" t="s">
        <v>41</v>
      </c>
      <c r="W87" s="10" t="s">
        <v>64</v>
      </c>
      <c r="X87">
        <f t="shared" si="3"/>
        <v>0</v>
      </c>
      <c r="Y87">
        <f>ROWS($M$4:$M87)</f>
        <v>84</v>
      </c>
      <c r="Z87">
        <f t="shared" si="4"/>
        <v>84</v>
      </c>
      <c r="AA87">
        <f t="shared" si="5"/>
        <v>84</v>
      </c>
      <c r="AB87"/>
    </row>
    <row r="88" spans="1:28" ht="20.100000000000001" customHeight="1" x14ac:dyDescent="0.25">
      <c r="A88" s="23">
        <f>IFERROR(INDEX($M$4:$W$247,$AA88,COLUMNS($M$3:M87)),"")</f>
        <v>85</v>
      </c>
      <c r="B88" s="8">
        <f>IFERROR(INDEX($M$4:$W$247,$AA88,COLUMNS($M$3:N87)),"")</f>
        <v>42897</v>
      </c>
      <c r="C88" s="14">
        <f>IFERROR(INDEX($M$4:$W$247,$AA88,COLUMNS($M$3:O87)),"")</f>
        <v>3</v>
      </c>
      <c r="D88" s="23" t="str">
        <f>IFERROR(INDEX($M$4:$W$247,$AA88,COLUMNS($M$3:P87)),"")</f>
        <v>Sunday</v>
      </c>
      <c r="E88" s="58" t="str">
        <f>IFERROR(INDEX($M$4:$W$247,$AA88,COLUMNS($M$3:Q87)),"")</f>
        <v>Saskatoon</v>
      </c>
      <c r="F88" s="58" t="str">
        <f>IFERROR(INDEX($M$4:$W$247,$AA88,COLUMNS($M$3:R87)),"")</f>
        <v>Pierre Radisson</v>
      </c>
      <c r="G88" s="58" t="str">
        <f>IFERROR(INDEX($M$4:$W$247,$AA88,COLUMNS($M$3:S87)),"")</f>
        <v>T20 Saskatoon</v>
      </c>
      <c r="H88" s="126">
        <f>IFERROR(INDEX($M$4:$W$247,$AA88,COLUMNS($M$3:T87)),"")</f>
        <v>0.70833333333333337</v>
      </c>
      <c r="I88" s="126">
        <f>IFERROR(INDEX($M$4:$W$247,$AA88,COLUMNS($M$3:U87)),"")</f>
        <v>0.85416666666666674</v>
      </c>
      <c r="J88" s="127" t="str">
        <f>IFERROR(INDEX($M$4:$W$247,$AA88,COLUMNS($M$3:V87)),"")</f>
        <v>Tigers</v>
      </c>
      <c r="K88" s="127" t="str">
        <f>IFERROR(INDEX($M$4:$W$247,$AA88,COLUMNS($M$3:W87)),"")</f>
        <v>Knight Riders</v>
      </c>
      <c r="M88" s="23">
        <v>85</v>
      </c>
      <c r="N88" s="8">
        <v>42897</v>
      </c>
      <c r="O88" s="14">
        <v>3</v>
      </c>
      <c r="P88" s="23" t="s">
        <v>29</v>
      </c>
      <c r="Q88" s="16" t="s">
        <v>27</v>
      </c>
      <c r="R88" s="20" t="s">
        <v>28</v>
      </c>
      <c r="S88" s="20" t="s">
        <v>45</v>
      </c>
      <c r="T88" s="9">
        <v>0.70833333333333337</v>
      </c>
      <c r="U88" s="9">
        <v>0.85416666666666674</v>
      </c>
      <c r="V88" s="10" t="s">
        <v>46</v>
      </c>
      <c r="W88" s="10" t="s">
        <v>48</v>
      </c>
      <c r="X88">
        <f t="shared" si="3"/>
        <v>0</v>
      </c>
      <c r="Y88">
        <f>ROWS($M$4:$M88)</f>
        <v>85</v>
      </c>
      <c r="Z88">
        <f t="shared" si="4"/>
        <v>85</v>
      </c>
      <c r="AA88">
        <f t="shared" si="5"/>
        <v>85</v>
      </c>
      <c r="AB88"/>
    </row>
    <row r="89" spans="1:28" ht="20.100000000000001" customHeight="1" x14ac:dyDescent="0.25">
      <c r="A89" s="23">
        <f>IFERROR(INDEX($M$4:$W$247,$AA89,COLUMNS($M$3:M88)),"")</f>
        <v>86</v>
      </c>
      <c r="B89" s="8">
        <f>IFERROR(INDEX($M$4:$W$247,$AA89,COLUMNS($M$3:N88)),"")</f>
        <v>42901</v>
      </c>
      <c r="C89" s="14">
        <f>IFERROR(INDEX($M$4:$W$247,$AA89,COLUMNS($M$3:O88)),"")</f>
        <v>3</v>
      </c>
      <c r="D89" s="23" t="str">
        <f>IFERROR(INDEX($M$4:$W$247,$AA89,COLUMNS($M$3:P88)),"")</f>
        <v>Thursday</v>
      </c>
      <c r="E89" s="58" t="str">
        <f>IFERROR(INDEX($M$4:$W$247,$AA89,COLUMNS($M$3:Q88)),"")</f>
        <v>Regina</v>
      </c>
      <c r="F89" s="58" t="str">
        <f>IFERROR(INDEX($M$4:$W$247,$AA89,COLUMNS($M$3:R88)),"")</f>
        <v>Douglas</v>
      </c>
      <c r="G89" s="58" t="str">
        <f>IFERROR(INDEX($M$4:$W$247,$AA89,COLUMNS($M$3:S88)),"")</f>
        <v>T20 Group 2</v>
      </c>
      <c r="H89" s="126">
        <f>IFERROR(INDEX($M$4:$W$247,$AA89,COLUMNS($M$3:T88)),"")</f>
        <v>0.70833333333333337</v>
      </c>
      <c r="I89" s="126">
        <f>IFERROR(INDEX($M$4:$W$247,$AA89,COLUMNS($M$3:U88)),"")</f>
        <v>0.85416666666666674</v>
      </c>
      <c r="J89" s="127" t="str">
        <f>IFERROR(INDEX($M$4:$W$247,$AA89,COLUMNS($M$3:V88)),"")</f>
        <v>BallBusters</v>
      </c>
      <c r="K89" s="127" t="str">
        <f>IFERROR(INDEX($M$4:$W$247,$AA89,COLUMNS($M$3:W88)),"")</f>
        <v>Abahani</v>
      </c>
      <c r="M89" s="23">
        <v>86</v>
      </c>
      <c r="N89" s="8">
        <v>42901</v>
      </c>
      <c r="O89" s="14">
        <v>3</v>
      </c>
      <c r="P89" s="23" t="s">
        <v>38</v>
      </c>
      <c r="Q89" s="17" t="s">
        <v>10</v>
      </c>
      <c r="R89" s="19" t="s">
        <v>11</v>
      </c>
      <c r="S89" s="19" t="s">
        <v>15</v>
      </c>
      <c r="T89" s="9">
        <v>0.70833333333333337</v>
      </c>
      <c r="U89" s="9">
        <v>0.85416666666666674</v>
      </c>
      <c r="V89" s="10" t="s">
        <v>30</v>
      </c>
      <c r="W89" s="10" t="s">
        <v>23</v>
      </c>
      <c r="X89">
        <f t="shared" si="3"/>
        <v>0</v>
      </c>
      <c r="Y89">
        <f>ROWS($M$4:$M89)</f>
        <v>86</v>
      </c>
      <c r="Z89">
        <f t="shared" si="4"/>
        <v>86</v>
      </c>
      <c r="AA89">
        <f t="shared" si="5"/>
        <v>86</v>
      </c>
      <c r="AB89"/>
    </row>
    <row r="90" spans="1:28" ht="20.100000000000001" customHeight="1" x14ac:dyDescent="0.25">
      <c r="A90" s="23">
        <f>IFERROR(INDEX($M$4:$W$247,$AA90,COLUMNS($M$3:M89)),"")</f>
        <v>87</v>
      </c>
      <c r="B90" s="8">
        <f>IFERROR(INDEX($M$4:$W$247,$AA90,COLUMNS($M$3:N89)),"")</f>
        <v>42901</v>
      </c>
      <c r="C90" s="14">
        <f>IFERROR(INDEX($M$4:$W$247,$AA90,COLUMNS($M$3:O89)),"")</f>
        <v>3</v>
      </c>
      <c r="D90" s="23" t="str">
        <f>IFERROR(INDEX($M$4:$W$247,$AA90,COLUMNS($M$3:P89)),"")</f>
        <v>Thursday</v>
      </c>
      <c r="E90" s="58" t="str">
        <f>IFERROR(INDEX($M$4:$W$247,$AA90,COLUMNS($M$3:Q89)),"")</f>
        <v>Regina</v>
      </c>
      <c r="F90" s="58" t="str">
        <f>IFERROR(INDEX($M$4:$W$247,$AA90,COLUMNS($M$3:R89)),"")</f>
        <v>Grassick</v>
      </c>
      <c r="G90" s="58" t="str">
        <f>IFERROR(INDEX($M$4:$W$247,$AA90,COLUMNS($M$3:S89)),"")</f>
        <v>T20 Group 1</v>
      </c>
      <c r="H90" s="126">
        <f>IFERROR(INDEX($M$4:$W$247,$AA90,COLUMNS($M$3:T89)),"")</f>
        <v>0.70833333333333337</v>
      </c>
      <c r="I90" s="126">
        <f>IFERROR(INDEX($M$4:$W$247,$AA90,COLUMNS($M$3:U89)),"")</f>
        <v>0.85416666666666674</v>
      </c>
      <c r="J90" s="127" t="str">
        <f>IFERROR(INDEX($M$4:$W$247,$AA90,COLUMNS($M$3:V89)),"")</f>
        <v>Cavaliers Fire</v>
      </c>
      <c r="K90" s="127" t="str">
        <f>IFERROR(INDEX($M$4:$W$247,$AA90,COLUMNS($M$3:W89)),"")</f>
        <v>Armours</v>
      </c>
      <c r="M90" s="23">
        <v>87</v>
      </c>
      <c r="N90" s="8">
        <v>42901</v>
      </c>
      <c r="O90" s="14">
        <v>3</v>
      </c>
      <c r="P90" s="23" t="s">
        <v>38</v>
      </c>
      <c r="Q90" s="15" t="s">
        <v>10</v>
      </c>
      <c r="R90" s="18" t="s">
        <v>20</v>
      </c>
      <c r="S90" s="18" t="s">
        <v>12</v>
      </c>
      <c r="T90" s="9">
        <v>0.70833333333333337</v>
      </c>
      <c r="U90" s="9">
        <v>0.85416666666666674</v>
      </c>
      <c r="V90" s="10" t="s">
        <v>64</v>
      </c>
      <c r="W90" s="10" t="s">
        <v>170</v>
      </c>
      <c r="X90">
        <f t="shared" si="3"/>
        <v>0</v>
      </c>
      <c r="Y90">
        <f>ROWS($M$4:$M90)</f>
        <v>87</v>
      </c>
      <c r="Z90">
        <f t="shared" si="4"/>
        <v>87</v>
      </c>
      <c r="AA90">
        <f t="shared" si="5"/>
        <v>87</v>
      </c>
      <c r="AB90"/>
    </row>
    <row r="91" spans="1:28" ht="20.100000000000001" customHeight="1" x14ac:dyDescent="0.25">
      <c r="A91" s="23">
        <f>IFERROR(INDEX($M$4:$W$247,$AA91,COLUMNS($M$3:M90)),"")</f>
        <v>88</v>
      </c>
      <c r="B91" s="8">
        <f>IFERROR(INDEX($M$4:$W$247,$AA91,COLUMNS($M$3:N90)),"")</f>
        <v>42903</v>
      </c>
      <c r="C91" s="14">
        <f>IFERROR(INDEX($M$4:$W$247,$AA91,COLUMNS($M$3:O90)),"")</f>
        <v>1</v>
      </c>
      <c r="D91" s="23" t="str">
        <f>IFERROR(INDEX($M$4:$W$247,$AA91,COLUMNS($M$3:P90)),"")</f>
        <v>Saturday</v>
      </c>
      <c r="E91" s="58" t="str">
        <f>IFERROR(INDEX($M$4:$W$247,$AA91,COLUMNS($M$3:Q90)),"")</f>
        <v>Saskatoon</v>
      </c>
      <c r="F91" s="58" t="str">
        <f>IFERROR(INDEX($M$4:$W$247,$AA91,COLUMNS($M$3:R90)),"")</f>
        <v>Pierre Radisson</v>
      </c>
      <c r="G91" s="58" t="str">
        <f>IFERROR(INDEX($M$4:$W$247,$AA91,COLUMNS($M$3:S90)),"")</f>
        <v>T20 Saskatoon</v>
      </c>
      <c r="H91" s="126">
        <f>IFERROR(INDEX($M$4:$W$247,$AA91,COLUMNS($M$3:T90)),"")</f>
        <v>0.375</v>
      </c>
      <c r="I91" s="126">
        <f>IFERROR(INDEX($M$4:$W$247,$AA91,COLUMNS($M$3:U90)),"")</f>
        <v>0.52083333333333337</v>
      </c>
      <c r="J91" s="127" t="str">
        <f>IFERROR(INDEX($M$4:$W$247,$AA91,COLUMNS($M$3:V90)),"")</f>
        <v>Bulls</v>
      </c>
      <c r="K91" s="127" t="str">
        <f>IFERROR(INDEX($M$4:$W$247,$AA91,COLUMNS($M$3:W90)),"")</f>
        <v>Warriors</v>
      </c>
      <c r="M91" s="23">
        <v>88</v>
      </c>
      <c r="N91" s="8">
        <v>42903</v>
      </c>
      <c r="O91" s="14">
        <v>1</v>
      </c>
      <c r="P91" s="23" t="s">
        <v>9</v>
      </c>
      <c r="Q91" s="16" t="s">
        <v>27</v>
      </c>
      <c r="R91" s="20" t="s">
        <v>28</v>
      </c>
      <c r="S91" s="20" t="s">
        <v>45</v>
      </c>
      <c r="T91" s="9">
        <v>0.375</v>
      </c>
      <c r="U91" s="9">
        <v>0.52083333333333337</v>
      </c>
      <c r="V91" s="10" t="s">
        <v>51</v>
      </c>
      <c r="W91" s="10" t="s">
        <v>35</v>
      </c>
      <c r="X91">
        <f t="shared" si="3"/>
        <v>0</v>
      </c>
      <c r="Y91">
        <f>ROWS($M$4:$M91)</f>
        <v>88</v>
      </c>
      <c r="Z91">
        <f t="shared" si="4"/>
        <v>88</v>
      </c>
      <c r="AA91">
        <f t="shared" si="5"/>
        <v>88</v>
      </c>
      <c r="AB91"/>
    </row>
    <row r="92" spans="1:28" ht="20.100000000000001" customHeight="1" x14ac:dyDescent="0.25">
      <c r="A92" s="23">
        <f>IFERROR(INDEX($M$4:$W$247,$AA92,COLUMNS($M$3:M91)),"")</f>
        <v>89</v>
      </c>
      <c r="B92" s="8">
        <f>IFERROR(INDEX($M$4:$W$247,$AA92,COLUMNS($M$3:N91)),"")</f>
        <v>42903</v>
      </c>
      <c r="C92" s="14">
        <f>IFERROR(INDEX($M$4:$W$247,$AA92,COLUMNS($M$3:O91)),"")</f>
        <v>2</v>
      </c>
      <c r="D92" s="23" t="str">
        <f>IFERROR(INDEX($M$4:$W$247,$AA92,COLUMNS($M$3:P91)),"")</f>
        <v>Saturday</v>
      </c>
      <c r="E92" s="58" t="str">
        <f>IFERROR(INDEX($M$4:$W$247,$AA92,COLUMNS($M$3:Q91)),"")</f>
        <v>Saskatoon</v>
      </c>
      <c r="F92" s="58" t="str">
        <f>IFERROR(INDEX($M$4:$W$247,$AA92,COLUMNS($M$3:R91)),"")</f>
        <v>Pierre Radisson</v>
      </c>
      <c r="G92" s="58" t="str">
        <f>IFERROR(INDEX($M$4:$W$247,$AA92,COLUMNS($M$3:S91)),"")</f>
        <v>ODP DIV I</v>
      </c>
      <c r="H92" s="126">
        <f>IFERROR(INDEX($M$4:$W$247,$AA92,COLUMNS($M$3:T91)),"")</f>
        <v>0.52083333333333337</v>
      </c>
      <c r="I92" s="126">
        <f>IFERROR(INDEX($M$4:$W$247,$AA92,COLUMNS($M$3:U91)),"")</f>
        <v>0.85416666666666663</v>
      </c>
      <c r="J92" s="127" t="str">
        <f>IFERROR(INDEX($M$4:$W$247,$AA92,COLUMNS($M$3:V91)),"")</f>
        <v>Knight Riders</v>
      </c>
      <c r="K92" s="127" t="str">
        <f>IFERROR(INDEX($M$4:$W$247,$AA92,COLUMNS($M$3:W91)),"")</f>
        <v>Royals</v>
      </c>
      <c r="M92" s="23">
        <v>89</v>
      </c>
      <c r="N92" s="8">
        <v>42903</v>
      </c>
      <c r="O92" s="14">
        <v>2</v>
      </c>
      <c r="P92" s="23" t="s">
        <v>9</v>
      </c>
      <c r="Q92" s="16" t="s">
        <v>27</v>
      </c>
      <c r="R92" s="16" t="s">
        <v>28</v>
      </c>
      <c r="S92" s="16" t="s">
        <v>33</v>
      </c>
      <c r="T92" s="9">
        <v>0.52083333333333337</v>
      </c>
      <c r="U92" s="9">
        <v>0.85416666666666663</v>
      </c>
      <c r="V92" s="10" t="s">
        <v>48</v>
      </c>
      <c r="W92" s="10" t="s">
        <v>19</v>
      </c>
      <c r="X92">
        <f t="shared" si="3"/>
        <v>0</v>
      </c>
      <c r="Y92">
        <f>ROWS($M$4:$M92)</f>
        <v>89</v>
      </c>
      <c r="Z92">
        <f t="shared" si="4"/>
        <v>89</v>
      </c>
      <c r="AA92">
        <f t="shared" si="5"/>
        <v>89</v>
      </c>
      <c r="AB92"/>
    </row>
    <row r="93" spans="1:28" ht="20.100000000000001" customHeight="1" x14ac:dyDescent="0.25">
      <c r="A93" s="23">
        <f>IFERROR(INDEX($M$4:$W$247,$AA93,COLUMNS($M$3:M92)),"")</f>
        <v>90</v>
      </c>
      <c r="B93" s="8">
        <f>IFERROR(INDEX($M$4:$W$247,$AA93,COLUMNS($M$3:N92)),"")</f>
        <v>42904</v>
      </c>
      <c r="C93" s="14">
        <f>IFERROR(INDEX($M$4:$W$247,$AA93,COLUMNS($M$3:O92)),"")</f>
        <v>1</v>
      </c>
      <c r="D93" s="23" t="str">
        <f>IFERROR(INDEX($M$4:$W$247,$AA93,COLUMNS($M$3:P92)),"")</f>
        <v>Sunday</v>
      </c>
      <c r="E93" s="58" t="str">
        <f>IFERROR(INDEX($M$4:$W$247,$AA93,COLUMNS($M$3:Q92)),"")</f>
        <v>Saskatoon</v>
      </c>
      <c r="F93" s="58" t="str">
        <f>IFERROR(INDEX($M$4:$W$247,$AA93,COLUMNS($M$3:R92)),"")</f>
        <v>Pierre Radisson</v>
      </c>
      <c r="G93" s="58" t="str">
        <f>IFERROR(INDEX($M$4:$W$247,$AA93,COLUMNS($M$3:S92)),"")</f>
        <v>T20 Saskatoon</v>
      </c>
      <c r="H93" s="126">
        <f>IFERROR(INDEX($M$4:$W$247,$AA93,COLUMNS($M$3:T92)),"")</f>
        <v>0.375</v>
      </c>
      <c r="I93" s="126">
        <f>IFERROR(INDEX($M$4:$W$247,$AA93,COLUMNS($M$3:U92)),"")</f>
        <v>0.52083333333333337</v>
      </c>
      <c r="J93" s="127" t="str">
        <f>IFERROR(INDEX($M$4:$W$247,$AA93,COLUMNS($M$3:V92)),"")</f>
        <v>Thunders</v>
      </c>
      <c r="K93" s="127" t="str">
        <f>IFERROR(INDEX($M$4:$W$247,$AA93,COLUMNS($M$3:W92)),"")</f>
        <v>PA Pythons</v>
      </c>
      <c r="M93" s="23">
        <v>90</v>
      </c>
      <c r="N93" s="8">
        <v>42904</v>
      </c>
      <c r="O93" s="14">
        <v>1</v>
      </c>
      <c r="P93" s="23" t="s">
        <v>29</v>
      </c>
      <c r="Q93" s="16" t="s">
        <v>27</v>
      </c>
      <c r="R93" s="20" t="s">
        <v>28</v>
      </c>
      <c r="S93" s="20" t="s">
        <v>45</v>
      </c>
      <c r="T93" s="9">
        <v>0.375</v>
      </c>
      <c r="U93" s="9">
        <v>0.52083333333333337</v>
      </c>
      <c r="V93" s="10" t="s">
        <v>47</v>
      </c>
      <c r="W93" s="10" t="s">
        <v>173</v>
      </c>
      <c r="X93">
        <f t="shared" si="3"/>
        <v>0</v>
      </c>
      <c r="Y93">
        <f>ROWS($M$4:$M93)</f>
        <v>90</v>
      </c>
      <c r="Z93">
        <f t="shared" si="4"/>
        <v>90</v>
      </c>
      <c r="AA93">
        <f t="shared" si="5"/>
        <v>90</v>
      </c>
      <c r="AB93"/>
    </row>
    <row r="94" spans="1:28" ht="20.100000000000001" customHeight="1" x14ac:dyDescent="0.25">
      <c r="A94" s="23">
        <f>IFERROR(INDEX($M$4:$W$247,$AA94,COLUMNS($M$3:M93)),"")</f>
        <v>91</v>
      </c>
      <c r="B94" s="8">
        <f>IFERROR(INDEX($M$4:$W$247,$AA94,COLUMNS($M$3:N93)),"")</f>
        <v>42904</v>
      </c>
      <c r="C94" s="14">
        <f>IFERROR(INDEX($M$4:$W$247,$AA94,COLUMNS($M$3:O93)),"")</f>
        <v>2</v>
      </c>
      <c r="D94" s="23" t="str">
        <f>IFERROR(INDEX($M$4:$W$247,$AA94,COLUMNS($M$3:P93)),"")</f>
        <v>Sunday</v>
      </c>
      <c r="E94" s="58" t="str">
        <f>IFERROR(INDEX($M$4:$W$247,$AA94,COLUMNS($M$3:Q93)),"")</f>
        <v>Saskatoon</v>
      </c>
      <c r="F94" s="58" t="str">
        <f>IFERROR(INDEX($M$4:$W$247,$AA94,COLUMNS($M$3:R93)),"")</f>
        <v>Pierre Radisson</v>
      </c>
      <c r="G94" s="58" t="str">
        <f>IFERROR(INDEX($M$4:$W$247,$AA94,COLUMNS($M$3:S93)),"")</f>
        <v>ODP DIV II</v>
      </c>
      <c r="H94" s="126">
        <f>IFERROR(INDEX($M$4:$W$247,$AA94,COLUMNS($M$3:T93)),"")</f>
        <v>0.42708333333333331</v>
      </c>
      <c r="I94" s="126">
        <f>IFERROR(INDEX($M$4:$W$247,$AA94,COLUMNS($M$3:U93)),"")</f>
        <v>0.69791666666666663</v>
      </c>
      <c r="J94" s="127" t="str">
        <f>IFERROR(INDEX($M$4:$W$247,$AA94,COLUMNS($M$3:V93)),"")</f>
        <v>Kingsmen XI</v>
      </c>
      <c r="K94" s="127" t="str">
        <f>IFERROR(INDEX($M$4:$W$247,$AA94,COLUMNS($M$3:W93)),"")</f>
        <v>Titans Tornado</v>
      </c>
      <c r="M94" s="23">
        <v>91</v>
      </c>
      <c r="N94" s="8">
        <v>42904</v>
      </c>
      <c r="O94" s="14">
        <v>2</v>
      </c>
      <c r="P94" s="23" t="s">
        <v>29</v>
      </c>
      <c r="Q94" s="16" t="s">
        <v>27</v>
      </c>
      <c r="R94" s="21" t="s">
        <v>28</v>
      </c>
      <c r="S94" s="21" t="s">
        <v>40</v>
      </c>
      <c r="T94" s="9">
        <v>0.42708333333333331</v>
      </c>
      <c r="U94" s="9">
        <v>0.69791666666666663</v>
      </c>
      <c r="V94" s="10" t="s">
        <v>68</v>
      </c>
      <c r="W94" s="10" t="s">
        <v>172</v>
      </c>
      <c r="X94">
        <f t="shared" si="3"/>
        <v>0</v>
      </c>
      <c r="Y94">
        <f>ROWS($M$4:$M94)</f>
        <v>91</v>
      </c>
      <c r="Z94">
        <f t="shared" si="4"/>
        <v>91</v>
      </c>
      <c r="AA94">
        <f t="shared" si="5"/>
        <v>91</v>
      </c>
      <c r="AB94"/>
    </row>
    <row r="95" spans="1:28" ht="20.100000000000001" customHeight="1" x14ac:dyDescent="0.25">
      <c r="A95" s="23">
        <f>IFERROR(INDEX($M$4:$W$247,$AA95,COLUMNS($M$3:M94)),"")</f>
        <v>92</v>
      </c>
      <c r="B95" s="8">
        <f>IFERROR(INDEX($M$4:$W$247,$AA95,COLUMNS($M$3:N94)),"")</f>
        <v>42906</v>
      </c>
      <c r="C95" s="14">
        <f>IFERROR(INDEX($M$4:$W$247,$AA95,COLUMNS($M$3:O94)),"")</f>
        <v>3</v>
      </c>
      <c r="D95" s="23" t="str">
        <f>IFERROR(INDEX($M$4:$W$247,$AA95,COLUMNS($M$3:P94)),"")</f>
        <v>Tuesday</v>
      </c>
      <c r="E95" s="58" t="str">
        <f>IFERROR(INDEX($M$4:$W$247,$AA95,COLUMNS($M$3:Q94)),"")</f>
        <v>Regina</v>
      </c>
      <c r="F95" s="58" t="str">
        <f>IFERROR(INDEX($M$4:$W$247,$AA95,COLUMNS($M$3:R94)),"")</f>
        <v>Douglas</v>
      </c>
      <c r="G95" s="58" t="str">
        <f>IFERROR(INDEX($M$4:$W$247,$AA95,COLUMNS($M$3:S94)),"")</f>
        <v>T20 Group 1</v>
      </c>
      <c r="H95" s="126">
        <f>IFERROR(INDEX($M$4:$W$247,$AA95,COLUMNS($M$3:T94)),"")</f>
        <v>0.70833333333333337</v>
      </c>
      <c r="I95" s="126">
        <f>IFERROR(INDEX($M$4:$W$247,$AA95,COLUMNS($M$3:U94)),"")</f>
        <v>0.85416666666666674</v>
      </c>
      <c r="J95" s="127" t="str">
        <f>IFERROR(INDEX($M$4:$W$247,$AA95,COLUMNS($M$3:V94)),"")</f>
        <v>RSK</v>
      </c>
      <c r="K95" s="127" t="str">
        <f>IFERROR(INDEX($M$4:$W$247,$AA95,COLUMNS($M$3:W94)),"")</f>
        <v>Cavaliers Ice</v>
      </c>
      <c r="M95" s="23">
        <v>92</v>
      </c>
      <c r="N95" s="8">
        <v>42906</v>
      </c>
      <c r="O95" s="14">
        <v>3</v>
      </c>
      <c r="P95" s="23" t="s">
        <v>37</v>
      </c>
      <c r="Q95" s="17" t="s">
        <v>10</v>
      </c>
      <c r="R95" s="18" t="s">
        <v>11</v>
      </c>
      <c r="S95" s="18" t="s">
        <v>12</v>
      </c>
      <c r="T95" s="9">
        <v>0.70833333333333337</v>
      </c>
      <c r="U95" s="9">
        <v>0.85416666666666674</v>
      </c>
      <c r="V95" s="10" t="s">
        <v>32</v>
      </c>
      <c r="W95" s="10" t="s">
        <v>177</v>
      </c>
      <c r="X95">
        <f t="shared" si="3"/>
        <v>0</v>
      </c>
      <c r="Y95">
        <f>ROWS($M$4:$M95)</f>
        <v>92</v>
      </c>
      <c r="Z95">
        <f t="shared" si="4"/>
        <v>92</v>
      </c>
      <c r="AA95">
        <f t="shared" si="5"/>
        <v>92</v>
      </c>
      <c r="AB95"/>
    </row>
    <row r="96" spans="1:28" ht="20.100000000000001" customHeight="1" x14ac:dyDescent="0.25">
      <c r="A96" s="23">
        <f>IFERROR(INDEX($M$4:$W$247,$AA96,COLUMNS($M$3:M95)),"")</f>
        <v>93</v>
      </c>
      <c r="B96" s="8">
        <f>IFERROR(INDEX($M$4:$W$247,$AA96,COLUMNS($M$3:N95)),"")</f>
        <v>42908</v>
      </c>
      <c r="C96" s="14">
        <f>IFERROR(INDEX($M$4:$W$247,$AA96,COLUMNS($M$3:O95)),"")</f>
        <v>3</v>
      </c>
      <c r="D96" s="23" t="str">
        <f>IFERROR(INDEX($M$4:$W$247,$AA96,COLUMNS($M$3:P95)),"")</f>
        <v>Thursday</v>
      </c>
      <c r="E96" s="58" t="str">
        <f>IFERROR(INDEX($M$4:$W$247,$AA96,COLUMNS($M$3:Q95)),"")</f>
        <v>Regina</v>
      </c>
      <c r="F96" s="58" t="str">
        <f>IFERROR(INDEX($M$4:$W$247,$AA96,COLUMNS($M$3:R95)),"")</f>
        <v>Douglas</v>
      </c>
      <c r="G96" s="58" t="str">
        <f>IFERROR(INDEX($M$4:$W$247,$AA96,COLUMNS($M$3:S95)),"")</f>
        <v>T20 Group 1</v>
      </c>
      <c r="H96" s="126">
        <f>IFERROR(INDEX($M$4:$W$247,$AA96,COLUMNS($M$3:T95)),"")</f>
        <v>0.70833333333333337</v>
      </c>
      <c r="I96" s="126">
        <f>IFERROR(INDEX($M$4:$W$247,$AA96,COLUMNS($M$3:U95)),"")</f>
        <v>0.85416666666666674</v>
      </c>
      <c r="J96" s="127" t="str">
        <f>IFERROR(INDEX($M$4:$W$247,$AA96,COLUMNS($M$3:V95)),"")</f>
        <v>Armours</v>
      </c>
      <c r="K96" s="127" t="str">
        <f>IFERROR(INDEX($M$4:$W$247,$AA96,COLUMNS($M$3:W95)),"")</f>
        <v>Hawks</v>
      </c>
      <c r="M96" s="23">
        <v>93</v>
      </c>
      <c r="N96" s="8">
        <v>42908</v>
      </c>
      <c r="O96" s="14">
        <v>3</v>
      </c>
      <c r="P96" s="23" t="s">
        <v>38</v>
      </c>
      <c r="Q96" s="17" t="s">
        <v>10</v>
      </c>
      <c r="R96" s="18" t="s">
        <v>11</v>
      </c>
      <c r="S96" s="18" t="s">
        <v>12</v>
      </c>
      <c r="T96" s="9">
        <v>0.70833333333333337</v>
      </c>
      <c r="U96" s="9">
        <v>0.85416666666666674</v>
      </c>
      <c r="V96" s="10" t="s">
        <v>170</v>
      </c>
      <c r="W96" s="10" t="s">
        <v>25</v>
      </c>
      <c r="X96">
        <f t="shared" si="3"/>
        <v>0</v>
      </c>
      <c r="Y96">
        <f>ROWS($M$4:$M96)</f>
        <v>93</v>
      </c>
      <c r="Z96">
        <f t="shared" si="4"/>
        <v>93</v>
      </c>
      <c r="AA96">
        <f t="shared" si="5"/>
        <v>93</v>
      </c>
      <c r="AB96"/>
    </row>
    <row r="97" spans="1:28" ht="20.100000000000001" customHeight="1" x14ac:dyDescent="0.25">
      <c r="A97" s="23">
        <f>IFERROR(INDEX($M$4:$W$247,$AA97,COLUMNS($M$3:M96)),"")</f>
        <v>94</v>
      </c>
      <c r="B97" s="8">
        <f>IFERROR(INDEX($M$4:$W$247,$AA97,COLUMNS($M$3:N96)),"")</f>
        <v>42910</v>
      </c>
      <c r="C97" s="14">
        <f>IFERROR(INDEX($M$4:$W$247,$AA97,COLUMNS($M$3:O96)),"")</f>
        <v>1</v>
      </c>
      <c r="D97" s="23" t="str">
        <f>IFERROR(INDEX($M$4:$W$247,$AA97,COLUMNS($M$3:P96)),"")</f>
        <v>Saturday</v>
      </c>
      <c r="E97" s="58" t="str">
        <f>IFERROR(INDEX($M$4:$W$247,$AA97,COLUMNS($M$3:Q96)),"")</f>
        <v>Regina</v>
      </c>
      <c r="F97" s="58" t="str">
        <f>IFERROR(INDEX($M$4:$W$247,$AA97,COLUMNS($M$3:R96)),"")</f>
        <v>Douglas</v>
      </c>
      <c r="G97" s="58" t="str">
        <f>IFERROR(INDEX($M$4:$W$247,$AA97,COLUMNS($M$3:S96)),"")</f>
        <v>T20 Group 1</v>
      </c>
      <c r="H97" s="126">
        <f>IFERROR(INDEX($M$4:$W$247,$AA97,COLUMNS($M$3:T96)),"")</f>
        <v>0.375</v>
      </c>
      <c r="I97" s="126">
        <f>IFERROR(INDEX($M$4:$W$247,$AA97,COLUMNS($M$3:U96)),"")</f>
        <v>0.52083333333333337</v>
      </c>
      <c r="J97" s="127" t="str">
        <f>IFERROR(INDEX($M$4:$W$247,$AA97,COLUMNS($M$3:V96)),"")</f>
        <v>Armours</v>
      </c>
      <c r="K97" s="127" t="str">
        <f>IFERROR(INDEX($M$4:$W$247,$AA97,COLUMNS($M$3:W96)),"")</f>
        <v>United</v>
      </c>
      <c r="M97" s="23">
        <v>94</v>
      </c>
      <c r="N97" s="8">
        <v>42910</v>
      </c>
      <c r="O97" s="14">
        <v>1</v>
      </c>
      <c r="P97" s="23" t="s">
        <v>9</v>
      </c>
      <c r="Q97" s="17" t="s">
        <v>10</v>
      </c>
      <c r="R97" s="18" t="s">
        <v>11</v>
      </c>
      <c r="S97" s="18" t="s">
        <v>12</v>
      </c>
      <c r="T97" s="9">
        <v>0.375</v>
      </c>
      <c r="U97" s="9">
        <v>0.52083333333333337</v>
      </c>
      <c r="V97" s="10" t="s">
        <v>170</v>
      </c>
      <c r="W97" s="10" t="s">
        <v>14</v>
      </c>
      <c r="X97">
        <f t="shared" si="3"/>
        <v>0</v>
      </c>
      <c r="Y97">
        <f>ROWS($M$4:$M97)</f>
        <v>94</v>
      </c>
      <c r="Z97">
        <f t="shared" si="4"/>
        <v>94</v>
      </c>
      <c r="AA97">
        <f t="shared" si="5"/>
        <v>94</v>
      </c>
      <c r="AB97"/>
    </row>
    <row r="98" spans="1:28" ht="20.100000000000001" customHeight="1" x14ac:dyDescent="0.25">
      <c r="A98" s="23">
        <f>IFERROR(INDEX($M$4:$W$247,$AA98,COLUMNS($M$3:M154)),"")</f>
        <v>95</v>
      </c>
      <c r="B98" s="8">
        <f>IFERROR(INDEX($M$4:$W$247,$AA98,COLUMNS($M$3:N154)),"")</f>
        <v>42910</v>
      </c>
      <c r="C98" s="14">
        <f>IFERROR(INDEX($M$4:$W$247,$AA98,COLUMNS($M$3:O154)),"")</f>
        <v>2</v>
      </c>
      <c r="D98" s="23" t="str">
        <f>IFERROR(INDEX($M$4:$W$247,$AA98,COLUMNS($M$3:P154)),"")</f>
        <v>Saturday</v>
      </c>
      <c r="E98" s="58" t="str">
        <f>IFERROR(INDEX($M$4:$W$247,$AA98,COLUMNS($M$3:Q154)),"")</f>
        <v>Regina</v>
      </c>
      <c r="F98" s="58" t="str">
        <f>IFERROR(INDEX($M$4:$W$247,$AA98,COLUMNS($M$3:R154)),"")</f>
        <v>Douglas</v>
      </c>
      <c r="G98" s="58" t="str">
        <f>IFERROR(INDEX($M$4:$W$247,$AA98,COLUMNS($M$3:S154)),"")</f>
        <v>T20 Group 1</v>
      </c>
      <c r="H98" s="126">
        <f>IFERROR(INDEX($M$4:$W$247,$AA98,COLUMNS($M$3:T154)),"")</f>
        <v>0.54166666666666663</v>
      </c>
      <c r="I98" s="126">
        <f>IFERROR(INDEX($M$4:$W$247,$AA98,COLUMNS($M$3:U154)),"")</f>
        <v>0.6875</v>
      </c>
      <c r="J98" s="127" t="str">
        <f>IFERROR(INDEX($M$4:$W$247,$AA98,COLUMNS($M$3:V154)),"")</f>
        <v>Cavaliers Ice</v>
      </c>
      <c r="K98" s="127" t="str">
        <f>IFERROR(INDEX($M$4:$W$247,$AA98,COLUMNS($M$3:W154)),"")</f>
        <v>Cavaliers Fire</v>
      </c>
      <c r="M98" s="23">
        <v>95</v>
      </c>
      <c r="N98" s="8">
        <v>42910</v>
      </c>
      <c r="O98" s="14">
        <v>2</v>
      </c>
      <c r="P98" s="23" t="s">
        <v>9</v>
      </c>
      <c r="Q98" s="17" t="s">
        <v>10</v>
      </c>
      <c r="R98" s="18" t="s">
        <v>11</v>
      </c>
      <c r="S98" s="18" t="s">
        <v>12</v>
      </c>
      <c r="T98" s="9">
        <v>0.54166666666666663</v>
      </c>
      <c r="U98" s="9">
        <v>0.6875</v>
      </c>
      <c r="V98" s="10" t="s">
        <v>177</v>
      </c>
      <c r="W98" s="10" t="s">
        <v>64</v>
      </c>
      <c r="X98">
        <f t="shared" si="3"/>
        <v>0</v>
      </c>
      <c r="Y98">
        <f>ROWS($M$4:$M98)</f>
        <v>95</v>
      </c>
      <c r="Z98">
        <f t="shared" si="4"/>
        <v>95</v>
      </c>
      <c r="AA98">
        <f t="shared" si="5"/>
        <v>95</v>
      </c>
      <c r="AB98"/>
    </row>
    <row r="99" spans="1:28" ht="20.100000000000001" customHeight="1" x14ac:dyDescent="0.25">
      <c r="A99" s="23">
        <f>IFERROR(INDEX($M$4:$W$247,$AA99,COLUMNS($M$3:M97)),"")</f>
        <v>96</v>
      </c>
      <c r="B99" s="8">
        <f>IFERROR(INDEX($M$4:$W$247,$AA99,COLUMNS($M$3:N97)),"")</f>
        <v>42910</v>
      </c>
      <c r="C99" s="14">
        <f>IFERROR(INDEX($M$4:$W$247,$AA99,COLUMNS($M$3:O97)),"")</f>
        <v>3</v>
      </c>
      <c r="D99" s="23" t="str">
        <f>IFERROR(INDEX($M$4:$W$247,$AA99,COLUMNS($M$3:P97)),"")</f>
        <v>Saturday</v>
      </c>
      <c r="E99" s="58" t="str">
        <f>IFERROR(INDEX($M$4:$W$247,$AA99,COLUMNS($M$3:Q97)),"")</f>
        <v>Regina</v>
      </c>
      <c r="F99" s="58" t="str">
        <f>IFERROR(INDEX($M$4:$W$247,$AA99,COLUMNS($M$3:R97)),"")</f>
        <v>Douglas</v>
      </c>
      <c r="G99" s="58" t="str">
        <f>IFERROR(INDEX($M$4:$W$247,$AA99,COLUMNS($M$3:S97)),"")</f>
        <v>T20 Group 1</v>
      </c>
      <c r="H99" s="126">
        <f>IFERROR(INDEX($M$4:$W$247,$AA99,COLUMNS($M$3:T97)),"")</f>
        <v>0.70833333333333337</v>
      </c>
      <c r="I99" s="126">
        <f>IFERROR(INDEX($M$4:$W$247,$AA99,COLUMNS($M$3:U97)),"")</f>
        <v>0.85416666666666674</v>
      </c>
      <c r="J99" s="127" t="str">
        <f>IFERROR(INDEX($M$4:$W$247,$AA99,COLUMNS($M$3:V97)),"")</f>
        <v>RSK</v>
      </c>
      <c r="K99" s="127" t="str">
        <f>IFERROR(INDEX($M$4:$W$247,$AA99,COLUMNS($M$3:W97)),"")</f>
        <v>Panthers</v>
      </c>
      <c r="M99" s="23">
        <v>96</v>
      </c>
      <c r="N99" s="8">
        <v>42910</v>
      </c>
      <c r="O99" s="14">
        <v>3</v>
      </c>
      <c r="P99" s="23" t="s">
        <v>9</v>
      </c>
      <c r="Q99" s="17" t="s">
        <v>10</v>
      </c>
      <c r="R99" s="18" t="s">
        <v>11</v>
      </c>
      <c r="S99" s="18" t="s">
        <v>12</v>
      </c>
      <c r="T99" s="9">
        <v>0.70833333333333337</v>
      </c>
      <c r="U99" s="9">
        <v>0.85416666666666674</v>
      </c>
      <c r="V99" s="10" t="s">
        <v>32</v>
      </c>
      <c r="W99" s="10" t="s">
        <v>16</v>
      </c>
      <c r="X99">
        <f t="shared" si="3"/>
        <v>0</v>
      </c>
      <c r="Y99">
        <f>ROWS($M$4:$M99)</f>
        <v>96</v>
      </c>
      <c r="Z99">
        <f t="shared" si="4"/>
        <v>96</v>
      </c>
      <c r="AA99">
        <f t="shared" si="5"/>
        <v>96</v>
      </c>
      <c r="AB99"/>
    </row>
    <row r="100" spans="1:28" ht="20.100000000000001" customHeight="1" x14ac:dyDescent="0.25">
      <c r="A100" s="23">
        <f>IFERROR(INDEX($M$4:$W$247,$AA100,COLUMNS($M$3:M98)),"")</f>
        <v>97</v>
      </c>
      <c r="B100" s="8">
        <f>IFERROR(INDEX($M$4:$W$247,$AA100,COLUMNS($M$3:N98)),"")</f>
        <v>42910</v>
      </c>
      <c r="C100" s="14">
        <f>IFERROR(INDEX($M$4:$W$247,$AA100,COLUMNS($M$3:O98)),"")</f>
        <v>1</v>
      </c>
      <c r="D100" s="23" t="str">
        <f>IFERROR(INDEX($M$4:$W$247,$AA100,COLUMNS($M$3:P98)),"")</f>
        <v>Saturday</v>
      </c>
      <c r="E100" s="58" t="str">
        <f>IFERROR(INDEX($M$4:$W$247,$AA100,COLUMNS($M$3:Q98)),"")</f>
        <v>Regina</v>
      </c>
      <c r="F100" s="58" t="str">
        <f>IFERROR(INDEX($M$4:$W$247,$AA100,COLUMNS($M$3:R98)),"")</f>
        <v>Grassick</v>
      </c>
      <c r="G100" s="58" t="str">
        <f>IFERROR(INDEX($M$4:$W$247,$AA100,COLUMNS($M$3:S98)),"")</f>
        <v>T20 Group 2</v>
      </c>
      <c r="H100" s="126">
        <f>IFERROR(INDEX($M$4:$W$247,$AA100,COLUMNS($M$3:T98)),"")</f>
        <v>0.375</v>
      </c>
      <c r="I100" s="126">
        <f>IFERROR(INDEX($M$4:$W$247,$AA100,COLUMNS($M$3:U98)),"")</f>
        <v>0.52083333333333337</v>
      </c>
      <c r="J100" s="127" t="str">
        <f>IFERROR(INDEX($M$4:$W$247,$AA100,COLUMNS($M$3:V98)),"")</f>
        <v>WC Vikings</v>
      </c>
      <c r="K100" s="127" t="str">
        <f>IFERROR(INDEX($M$4:$W$247,$AA100,COLUMNS($M$3:W98)),"")</f>
        <v>Abahani</v>
      </c>
      <c r="M100" s="23">
        <v>97</v>
      </c>
      <c r="N100" s="8">
        <v>42910</v>
      </c>
      <c r="O100" s="14">
        <v>1</v>
      </c>
      <c r="P100" s="23" t="s">
        <v>9</v>
      </c>
      <c r="Q100" s="15" t="s">
        <v>10</v>
      </c>
      <c r="R100" s="19" t="s">
        <v>20</v>
      </c>
      <c r="S100" s="19" t="s">
        <v>15</v>
      </c>
      <c r="T100" s="9">
        <v>0.375</v>
      </c>
      <c r="U100" s="9">
        <v>0.52083333333333337</v>
      </c>
      <c r="V100" s="10" t="s">
        <v>175</v>
      </c>
      <c r="W100" s="10" t="s">
        <v>23</v>
      </c>
      <c r="X100">
        <f t="shared" si="3"/>
        <v>0</v>
      </c>
      <c r="Y100">
        <f>ROWS($M$4:$M100)</f>
        <v>97</v>
      </c>
      <c r="Z100">
        <f t="shared" si="4"/>
        <v>97</v>
      </c>
      <c r="AA100">
        <f t="shared" si="5"/>
        <v>97</v>
      </c>
      <c r="AB100"/>
    </row>
    <row r="101" spans="1:28" ht="20.100000000000001" customHeight="1" x14ac:dyDescent="0.25">
      <c r="A101" s="23">
        <f>IFERROR(INDEX($M$4:$W$247,$AA101,COLUMNS($M$3:M99)),"")</f>
        <v>98</v>
      </c>
      <c r="B101" s="8">
        <f>IFERROR(INDEX($M$4:$W$247,$AA101,COLUMNS($M$3:N99)),"")</f>
        <v>42910</v>
      </c>
      <c r="C101" s="14">
        <f>IFERROR(INDEX($M$4:$W$247,$AA101,COLUMNS($M$3:O99)),"")</f>
        <v>2</v>
      </c>
      <c r="D101" s="23" t="str">
        <f>IFERROR(INDEX($M$4:$W$247,$AA101,COLUMNS($M$3:P99)),"")</f>
        <v>Saturday</v>
      </c>
      <c r="E101" s="58" t="str">
        <f>IFERROR(INDEX($M$4:$W$247,$AA101,COLUMNS($M$3:Q99)),"")</f>
        <v>Regina</v>
      </c>
      <c r="F101" s="58" t="str">
        <f>IFERROR(INDEX($M$4:$W$247,$AA101,COLUMNS($M$3:R99)),"")</f>
        <v>Grassick</v>
      </c>
      <c r="G101" s="58" t="str">
        <f>IFERROR(INDEX($M$4:$W$247,$AA101,COLUMNS($M$3:S99)),"")</f>
        <v>T20 Group 2</v>
      </c>
      <c r="H101" s="126">
        <f>IFERROR(INDEX($M$4:$W$247,$AA101,COLUMNS($M$3:T99)),"")</f>
        <v>0.54166666666666663</v>
      </c>
      <c r="I101" s="126">
        <f>IFERROR(INDEX($M$4:$W$247,$AA101,COLUMNS($M$3:U99)),"")</f>
        <v>0.6875</v>
      </c>
      <c r="J101" s="127" t="str">
        <f>IFERROR(INDEX($M$4:$W$247,$AA101,COLUMNS($M$3:V99)),"")</f>
        <v>Strykers</v>
      </c>
      <c r="K101" s="127" t="str">
        <f>IFERROR(INDEX($M$4:$W$247,$AA101,COLUMNS($M$3:W99)),"")</f>
        <v>Titans Tornado</v>
      </c>
      <c r="M101" s="23">
        <v>98</v>
      </c>
      <c r="N101" s="8">
        <v>42910</v>
      </c>
      <c r="O101" s="14">
        <v>2</v>
      </c>
      <c r="P101" s="23" t="s">
        <v>9</v>
      </c>
      <c r="Q101" s="15" t="s">
        <v>10</v>
      </c>
      <c r="R101" s="19" t="s">
        <v>20</v>
      </c>
      <c r="S101" s="19" t="s">
        <v>15</v>
      </c>
      <c r="T101" s="9">
        <v>0.54166666666666663</v>
      </c>
      <c r="U101" s="9">
        <v>0.6875</v>
      </c>
      <c r="V101" s="10" t="s">
        <v>22</v>
      </c>
      <c r="W101" s="10" t="s">
        <v>172</v>
      </c>
      <c r="X101">
        <f t="shared" si="3"/>
        <v>0</v>
      </c>
      <c r="Y101">
        <f>ROWS($M$4:$M101)</f>
        <v>98</v>
      </c>
      <c r="Z101">
        <f t="shared" si="4"/>
        <v>98</v>
      </c>
      <c r="AA101">
        <f t="shared" si="5"/>
        <v>98</v>
      </c>
      <c r="AB101"/>
    </row>
    <row r="102" spans="1:28" ht="20.100000000000001" customHeight="1" x14ac:dyDescent="0.25">
      <c r="A102" s="23">
        <f>IFERROR(INDEX($M$4:$W$247,$AA102,COLUMNS($M$3:M100)),"")</f>
        <v>99</v>
      </c>
      <c r="B102" s="8">
        <f>IFERROR(INDEX($M$4:$W$247,$AA102,COLUMNS($M$3:N100)),"")</f>
        <v>42910</v>
      </c>
      <c r="C102" s="14">
        <f>IFERROR(INDEX($M$4:$W$247,$AA102,COLUMNS($M$3:O100)),"")</f>
        <v>3</v>
      </c>
      <c r="D102" s="23" t="str">
        <f>IFERROR(INDEX($M$4:$W$247,$AA102,COLUMNS($M$3:P100)),"")</f>
        <v>Saturday</v>
      </c>
      <c r="E102" s="58" t="str">
        <f>IFERROR(INDEX($M$4:$W$247,$AA102,COLUMNS($M$3:Q100)),"")</f>
        <v>Regina</v>
      </c>
      <c r="F102" s="58" t="str">
        <f>IFERROR(INDEX($M$4:$W$247,$AA102,COLUMNS($M$3:R100)),"")</f>
        <v>Grassick</v>
      </c>
      <c r="G102" s="58" t="str">
        <f>IFERROR(INDEX($M$4:$W$247,$AA102,COLUMNS($M$3:S100)),"")</f>
        <v>T20 Group 2</v>
      </c>
      <c r="H102" s="126">
        <f>IFERROR(INDEX($M$4:$W$247,$AA102,COLUMNS($M$3:T100)),"")</f>
        <v>0.70833333333333337</v>
      </c>
      <c r="I102" s="126">
        <f>IFERROR(INDEX($M$4:$W$247,$AA102,COLUMNS($M$3:U100)),"")</f>
        <v>0.85416666666666674</v>
      </c>
      <c r="J102" s="127" t="str">
        <f>IFERROR(INDEX($M$4:$W$247,$AA102,COLUMNS($M$3:V100)),"")</f>
        <v>QueenCity</v>
      </c>
      <c r="K102" s="127" t="str">
        <f>IFERROR(INDEX($M$4:$W$247,$AA102,COLUMNS($M$3:W100)),"")</f>
        <v>Rebels</v>
      </c>
      <c r="M102" s="23">
        <v>99</v>
      </c>
      <c r="N102" s="8">
        <v>42910</v>
      </c>
      <c r="O102" s="14">
        <v>3</v>
      </c>
      <c r="P102" s="23" t="s">
        <v>9</v>
      </c>
      <c r="Q102" s="15" t="s">
        <v>10</v>
      </c>
      <c r="R102" s="19" t="s">
        <v>20</v>
      </c>
      <c r="S102" s="19" t="s">
        <v>15</v>
      </c>
      <c r="T102" s="9">
        <v>0.70833333333333337</v>
      </c>
      <c r="U102" s="9">
        <v>0.85416666666666674</v>
      </c>
      <c r="V102" s="10" t="s">
        <v>21</v>
      </c>
      <c r="W102" s="10" t="s">
        <v>26</v>
      </c>
      <c r="X102">
        <f t="shared" si="3"/>
        <v>0</v>
      </c>
      <c r="Y102">
        <f>ROWS($M$4:$M102)</f>
        <v>99</v>
      </c>
      <c r="Z102">
        <f t="shared" si="4"/>
        <v>99</v>
      </c>
      <c r="AA102">
        <f t="shared" si="5"/>
        <v>99</v>
      </c>
      <c r="AB102"/>
    </row>
    <row r="103" spans="1:28" ht="20.100000000000001" customHeight="1" x14ac:dyDescent="0.25">
      <c r="A103" s="23">
        <f>IFERROR(INDEX($M$4:$W$247,$AA103,COLUMNS($M$3:M101)),"")</f>
        <v>100</v>
      </c>
      <c r="B103" s="8">
        <f>IFERROR(INDEX($M$4:$W$247,$AA103,COLUMNS($M$3:N101)),"")</f>
        <v>42910</v>
      </c>
      <c r="C103" s="14">
        <f>IFERROR(INDEX($M$4:$W$247,$AA103,COLUMNS($M$3:O101)),"")</f>
        <v>1</v>
      </c>
      <c r="D103" s="23" t="str">
        <f>IFERROR(INDEX($M$4:$W$247,$AA103,COLUMNS($M$3:P101)),"")</f>
        <v>Saturday</v>
      </c>
      <c r="E103" s="58" t="str">
        <f>IFERROR(INDEX($M$4:$W$247,$AA103,COLUMNS($M$3:Q101)),"")</f>
        <v>Saskatoon</v>
      </c>
      <c r="F103" s="58" t="str">
        <f>IFERROR(INDEX($M$4:$W$247,$AA103,COLUMNS($M$3:R101)),"")</f>
        <v>Pierre Radisson</v>
      </c>
      <c r="G103" s="58" t="str">
        <f>IFERROR(INDEX($M$4:$W$247,$AA103,COLUMNS($M$3:S101)),"")</f>
        <v>T20 Saskatoon</v>
      </c>
      <c r="H103" s="126">
        <f>IFERROR(INDEX($M$4:$W$247,$AA103,COLUMNS($M$3:T101)),"")</f>
        <v>0.375</v>
      </c>
      <c r="I103" s="126">
        <f>IFERROR(INDEX($M$4:$W$247,$AA103,COLUMNS($M$3:U101)),"")</f>
        <v>0.52083333333333337</v>
      </c>
      <c r="J103" s="127" t="str">
        <f>IFERROR(INDEX($M$4:$W$247,$AA103,COLUMNS($M$3:V101)),"")</f>
        <v>Challengers</v>
      </c>
      <c r="K103" s="127" t="str">
        <f>IFERROR(INDEX($M$4:$W$247,$AA103,COLUMNS($M$3:W101)),"")</f>
        <v>Tigers</v>
      </c>
      <c r="M103" s="23">
        <v>100</v>
      </c>
      <c r="N103" s="8">
        <v>42910</v>
      </c>
      <c r="O103" s="14">
        <v>1</v>
      </c>
      <c r="P103" s="23" t="s">
        <v>9</v>
      </c>
      <c r="Q103" s="16" t="s">
        <v>27</v>
      </c>
      <c r="R103" s="20" t="s">
        <v>28</v>
      </c>
      <c r="S103" s="20" t="s">
        <v>45</v>
      </c>
      <c r="T103" s="9">
        <v>0.375</v>
      </c>
      <c r="U103" s="9">
        <v>0.52083333333333337</v>
      </c>
      <c r="V103" s="10" t="s">
        <v>49</v>
      </c>
      <c r="W103" s="10" t="s">
        <v>46</v>
      </c>
      <c r="X103">
        <f t="shared" si="3"/>
        <v>0</v>
      </c>
      <c r="Y103">
        <f>ROWS($M$4:$M103)</f>
        <v>100</v>
      </c>
      <c r="Z103">
        <f t="shared" si="4"/>
        <v>100</v>
      </c>
      <c r="AA103">
        <f t="shared" si="5"/>
        <v>100</v>
      </c>
      <c r="AB103"/>
    </row>
    <row r="104" spans="1:28" ht="20.100000000000001" customHeight="1" x14ac:dyDescent="0.25">
      <c r="A104" s="23">
        <f>IFERROR(INDEX($M$4:$W$247,$AA104,COLUMNS($M$3:M102)),"")</f>
        <v>101</v>
      </c>
      <c r="B104" s="8">
        <f>IFERROR(INDEX($M$4:$W$247,$AA104,COLUMNS($M$3:N102)),"")</f>
        <v>42910</v>
      </c>
      <c r="C104" s="14">
        <f>IFERROR(INDEX($M$4:$W$247,$AA104,COLUMNS($M$3:O102)),"")</f>
        <v>2</v>
      </c>
      <c r="D104" s="23" t="str">
        <f>IFERROR(INDEX($M$4:$W$247,$AA104,COLUMNS($M$3:P102)),"")</f>
        <v>Saturday</v>
      </c>
      <c r="E104" s="58" t="str">
        <f>IFERROR(INDEX($M$4:$W$247,$AA104,COLUMNS($M$3:Q102)),"")</f>
        <v>Saskatoon</v>
      </c>
      <c r="F104" s="58" t="str">
        <f>IFERROR(INDEX($M$4:$W$247,$AA104,COLUMNS($M$3:R102)),"")</f>
        <v>Pierre Radisson</v>
      </c>
      <c r="G104" s="58" t="str">
        <f>IFERROR(INDEX($M$4:$W$247,$AA104,COLUMNS($M$3:S102)),"")</f>
        <v>T20 Saskatoon</v>
      </c>
      <c r="H104" s="126">
        <f>IFERROR(INDEX($M$4:$W$247,$AA104,COLUMNS($M$3:T102)),"")</f>
        <v>0.54166666666666663</v>
      </c>
      <c r="I104" s="126">
        <f>IFERROR(INDEX($M$4:$W$247,$AA104,COLUMNS($M$3:U102)),"")</f>
        <v>0.6875</v>
      </c>
      <c r="J104" s="127" t="str">
        <f>IFERROR(INDEX($M$4:$W$247,$AA104,COLUMNS($M$3:V102)),"")</f>
        <v>Hamptons</v>
      </c>
      <c r="K104" s="127" t="str">
        <f>IFERROR(INDEX($M$4:$W$247,$AA104,COLUMNS($M$3:W102)),"")</f>
        <v>Sunrisers</v>
      </c>
      <c r="M104" s="23">
        <v>101</v>
      </c>
      <c r="N104" s="8">
        <v>42910</v>
      </c>
      <c r="O104" s="14">
        <v>2</v>
      </c>
      <c r="P104" s="23" t="s">
        <v>9</v>
      </c>
      <c r="Q104" s="16" t="s">
        <v>27</v>
      </c>
      <c r="R104" s="20" t="s">
        <v>28</v>
      </c>
      <c r="S104" s="20" t="s">
        <v>45</v>
      </c>
      <c r="T104" s="9">
        <v>0.54166666666666663</v>
      </c>
      <c r="U104" s="9">
        <v>0.6875</v>
      </c>
      <c r="V104" s="10" t="s">
        <v>41</v>
      </c>
      <c r="W104" s="10" t="s">
        <v>50</v>
      </c>
      <c r="X104">
        <f t="shared" si="3"/>
        <v>0</v>
      </c>
      <c r="Y104">
        <f>ROWS($M$4:$M104)</f>
        <v>101</v>
      </c>
      <c r="Z104">
        <f t="shared" si="4"/>
        <v>101</v>
      </c>
      <c r="AA104">
        <f t="shared" si="5"/>
        <v>101</v>
      </c>
      <c r="AB104"/>
    </row>
    <row r="105" spans="1:28" ht="20.100000000000001" customHeight="1" x14ac:dyDescent="0.25">
      <c r="A105" s="23">
        <f>IFERROR(INDEX($M$4:$W$247,$AA105,COLUMNS($M$3:M103)),"")</f>
        <v>102</v>
      </c>
      <c r="B105" s="8">
        <f>IFERROR(INDEX($M$4:$W$247,$AA105,COLUMNS($M$3:N103)),"")</f>
        <v>42910</v>
      </c>
      <c r="C105" s="14">
        <f>IFERROR(INDEX($M$4:$W$247,$AA105,COLUMNS($M$3:O103)),"")</f>
        <v>3</v>
      </c>
      <c r="D105" s="23" t="str">
        <f>IFERROR(INDEX($M$4:$W$247,$AA105,COLUMNS($M$3:P103)),"")</f>
        <v>Saturday</v>
      </c>
      <c r="E105" s="58" t="str">
        <f>IFERROR(INDEX($M$4:$W$247,$AA105,COLUMNS($M$3:Q103)),"")</f>
        <v>Saskatoon</v>
      </c>
      <c r="F105" s="58" t="str">
        <f>IFERROR(INDEX($M$4:$W$247,$AA105,COLUMNS($M$3:R103)),"")</f>
        <v>Pierre Radisson</v>
      </c>
      <c r="G105" s="58" t="str">
        <f>IFERROR(INDEX($M$4:$W$247,$AA105,COLUMNS($M$3:S103)),"")</f>
        <v>T20 Saskatoon</v>
      </c>
      <c r="H105" s="126">
        <f>IFERROR(INDEX($M$4:$W$247,$AA105,COLUMNS($M$3:T103)),"")</f>
        <v>0.70833333333333337</v>
      </c>
      <c r="I105" s="126">
        <f>IFERROR(INDEX($M$4:$W$247,$AA105,COLUMNS($M$3:U103)),"")</f>
        <v>0.85416666666666674</v>
      </c>
      <c r="J105" s="127" t="str">
        <f>IFERROR(INDEX($M$4:$W$247,$AA105,COLUMNS($M$3:V103)),"")</f>
        <v>Stars</v>
      </c>
      <c r="K105" s="127" t="str">
        <f>IFERROR(INDEX($M$4:$W$247,$AA105,COLUMNS($M$3:W103)),"")</f>
        <v>Thunders</v>
      </c>
      <c r="M105" s="23">
        <v>102</v>
      </c>
      <c r="N105" s="8">
        <v>42910</v>
      </c>
      <c r="O105" s="14">
        <v>3</v>
      </c>
      <c r="P105" s="23" t="s">
        <v>9</v>
      </c>
      <c r="Q105" s="16" t="s">
        <v>27</v>
      </c>
      <c r="R105" s="20" t="s">
        <v>28</v>
      </c>
      <c r="S105" s="20" t="s">
        <v>45</v>
      </c>
      <c r="T105" s="9">
        <v>0.70833333333333337</v>
      </c>
      <c r="U105" s="9">
        <v>0.85416666666666674</v>
      </c>
      <c r="V105" s="10" t="s">
        <v>34</v>
      </c>
      <c r="W105" s="10" t="s">
        <v>47</v>
      </c>
      <c r="X105">
        <f t="shared" si="3"/>
        <v>0</v>
      </c>
      <c r="Y105">
        <f>ROWS($M$4:$M105)</f>
        <v>102</v>
      </c>
      <c r="Z105">
        <f t="shared" si="4"/>
        <v>102</v>
      </c>
      <c r="AA105">
        <f t="shared" si="5"/>
        <v>102</v>
      </c>
      <c r="AB105"/>
    </row>
    <row r="106" spans="1:28" ht="20.100000000000001" customHeight="1" x14ac:dyDescent="0.25">
      <c r="A106" s="23">
        <f>IFERROR(INDEX($M$4:$W$247,$AA106,COLUMNS($M$3:M104)),"")</f>
        <v>103</v>
      </c>
      <c r="B106" s="8">
        <f>IFERROR(INDEX($M$4:$W$247,$AA106,COLUMNS($M$3:N104)),"")</f>
        <v>42911</v>
      </c>
      <c r="C106" s="14">
        <f>IFERROR(INDEX($M$4:$W$247,$AA106,COLUMNS($M$3:O104)),"")</f>
        <v>2</v>
      </c>
      <c r="D106" s="23" t="str">
        <f>IFERROR(INDEX($M$4:$W$247,$AA106,COLUMNS($M$3:P104)),"")</f>
        <v>Sunday</v>
      </c>
      <c r="E106" s="58" t="str">
        <f>IFERROR(INDEX($M$4:$W$247,$AA106,COLUMNS($M$3:Q104)),"")</f>
        <v>Regina</v>
      </c>
      <c r="F106" s="58" t="str">
        <f>IFERROR(INDEX($M$4:$W$247,$AA106,COLUMNS($M$3:R104)),"")</f>
        <v>Douglas</v>
      </c>
      <c r="G106" s="58" t="str">
        <f>IFERROR(INDEX($M$4:$W$247,$AA106,COLUMNS($M$3:S104)),"")</f>
        <v>ODP DIV I</v>
      </c>
      <c r="H106" s="126">
        <f>IFERROR(INDEX($M$4:$W$247,$AA106,COLUMNS($M$3:T104)),"")</f>
        <v>0.375</v>
      </c>
      <c r="I106" s="126">
        <f>IFERROR(INDEX($M$4:$W$247,$AA106,COLUMNS($M$3:U104)),"")</f>
        <v>0.70833333333333337</v>
      </c>
      <c r="J106" s="127" t="str">
        <f>IFERROR(INDEX($M$4:$W$247,$AA106,COLUMNS($M$3:V104)),"")</f>
        <v>Strykers</v>
      </c>
      <c r="K106" s="127" t="str">
        <f>IFERROR(INDEX($M$4:$W$247,$AA106,COLUMNS($M$3:W104)),"")</f>
        <v>United</v>
      </c>
      <c r="M106" s="23">
        <v>103</v>
      </c>
      <c r="N106" s="8">
        <v>42911</v>
      </c>
      <c r="O106" s="14">
        <v>2</v>
      </c>
      <c r="P106" s="23" t="s">
        <v>29</v>
      </c>
      <c r="Q106" s="17" t="s">
        <v>10</v>
      </c>
      <c r="R106" s="16" t="s">
        <v>11</v>
      </c>
      <c r="S106" s="16" t="s">
        <v>33</v>
      </c>
      <c r="T106" s="9">
        <v>0.375</v>
      </c>
      <c r="U106" s="9">
        <v>0.70833333333333337</v>
      </c>
      <c r="V106" s="10" t="s">
        <v>22</v>
      </c>
      <c r="W106" s="10" t="s">
        <v>14</v>
      </c>
      <c r="X106">
        <f t="shared" si="3"/>
        <v>0</v>
      </c>
      <c r="Y106">
        <f>ROWS($M$4:$M106)</f>
        <v>103</v>
      </c>
      <c r="Z106">
        <f t="shared" si="4"/>
        <v>103</v>
      </c>
      <c r="AA106">
        <f t="shared" si="5"/>
        <v>103</v>
      </c>
      <c r="AB106"/>
    </row>
    <row r="107" spans="1:28" ht="20.100000000000001" customHeight="1" x14ac:dyDescent="0.25">
      <c r="A107" s="23">
        <f>IFERROR(INDEX($M$4:$W$247,$AA107,COLUMNS($M$3:M105)),"")</f>
        <v>104</v>
      </c>
      <c r="B107" s="8">
        <f>IFERROR(INDEX($M$4:$W$247,$AA107,COLUMNS($M$3:N105)),"")</f>
        <v>42911</v>
      </c>
      <c r="C107" s="14">
        <f>IFERROR(INDEX($M$4:$W$247,$AA107,COLUMNS($M$3:O105)),"")</f>
        <v>3</v>
      </c>
      <c r="D107" s="23" t="str">
        <f>IFERROR(INDEX($M$4:$W$247,$AA107,COLUMNS($M$3:P105)),"")</f>
        <v>Sunday</v>
      </c>
      <c r="E107" s="58" t="str">
        <f>IFERROR(INDEX($M$4:$W$247,$AA107,COLUMNS($M$3:Q105)),"")</f>
        <v>Regina</v>
      </c>
      <c r="F107" s="58" t="str">
        <f>IFERROR(INDEX($M$4:$W$247,$AA107,COLUMNS($M$3:R105)),"")</f>
        <v>Douglas</v>
      </c>
      <c r="G107" s="58" t="str">
        <f>IFERROR(INDEX($M$4:$W$247,$AA107,COLUMNS($M$3:S105)),"")</f>
        <v>T20 Group 2</v>
      </c>
      <c r="H107" s="126">
        <f>IFERROR(INDEX($M$4:$W$247,$AA107,COLUMNS($M$3:T105)),"")</f>
        <v>0.70833333333333337</v>
      </c>
      <c r="I107" s="126">
        <f>IFERROR(INDEX($M$4:$W$247,$AA107,COLUMNS($M$3:U105)),"")</f>
        <v>0.85416666666666674</v>
      </c>
      <c r="J107" s="127" t="str">
        <f>IFERROR(INDEX($M$4:$W$247,$AA107,COLUMNS($M$3:V105)),"")</f>
        <v>WC Vikings</v>
      </c>
      <c r="K107" s="127" t="str">
        <f>IFERROR(INDEX($M$4:$W$247,$AA107,COLUMNS($M$3:W105)),"")</f>
        <v>BallBusters</v>
      </c>
      <c r="M107" s="23">
        <v>104</v>
      </c>
      <c r="N107" s="8">
        <v>42911</v>
      </c>
      <c r="O107" s="14">
        <v>3</v>
      </c>
      <c r="P107" s="23" t="s">
        <v>29</v>
      </c>
      <c r="Q107" s="17" t="s">
        <v>10</v>
      </c>
      <c r="R107" s="19" t="s">
        <v>11</v>
      </c>
      <c r="S107" s="19" t="s">
        <v>15</v>
      </c>
      <c r="T107" s="9">
        <v>0.70833333333333337</v>
      </c>
      <c r="U107" s="9">
        <v>0.85416666666666674</v>
      </c>
      <c r="V107" s="10" t="s">
        <v>175</v>
      </c>
      <c r="W107" s="10" t="s">
        <v>30</v>
      </c>
      <c r="X107">
        <f t="shared" si="3"/>
        <v>0</v>
      </c>
      <c r="Y107">
        <f>ROWS($M$4:$M107)</f>
        <v>104</v>
      </c>
      <c r="Z107">
        <f t="shared" si="4"/>
        <v>104</v>
      </c>
      <c r="AA107">
        <f t="shared" si="5"/>
        <v>104</v>
      </c>
      <c r="AB107"/>
    </row>
    <row r="108" spans="1:28" ht="20.100000000000001" customHeight="1" x14ac:dyDescent="0.25">
      <c r="A108" s="23">
        <f>IFERROR(INDEX($M$4:$W$247,$AA108,COLUMNS($M$3:M106)),"")</f>
        <v>105</v>
      </c>
      <c r="B108" s="8">
        <f>IFERROR(INDEX($M$4:$W$247,$AA108,COLUMNS($M$3:N106)),"")</f>
        <v>42911</v>
      </c>
      <c r="C108" s="14">
        <f>IFERROR(INDEX($M$4:$W$247,$AA108,COLUMNS($M$3:O106)),"")</f>
        <v>1</v>
      </c>
      <c r="D108" s="23" t="str">
        <f>IFERROR(INDEX($M$4:$W$247,$AA108,COLUMNS($M$3:P106)),"")</f>
        <v>Sunday</v>
      </c>
      <c r="E108" s="58" t="str">
        <f>IFERROR(INDEX($M$4:$W$247,$AA108,COLUMNS($M$3:Q106)),"")</f>
        <v>Regina</v>
      </c>
      <c r="F108" s="58" t="str">
        <f>IFERROR(INDEX($M$4:$W$247,$AA108,COLUMNS($M$3:R106)),"")</f>
        <v>Grassick</v>
      </c>
      <c r="G108" s="58" t="str">
        <f>IFERROR(INDEX($M$4:$W$247,$AA108,COLUMNS($M$3:S106)),"")</f>
        <v>T20 Group 2</v>
      </c>
      <c r="H108" s="126">
        <f>IFERROR(INDEX($M$4:$W$247,$AA108,COLUMNS($M$3:T106)),"")</f>
        <v>0.375</v>
      </c>
      <c r="I108" s="126">
        <f>IFERROR(INDEX($M$4:$W$247,$AA108,COLUMNS($M$3:U106)),"")</f>
        <v>0.52083333333333337</v>
      </c>
      <c r="J108" s="127" t="str">
        <f>IFERROR(INDEX($M$4:$W$247,$AA108,COLUMNS($M$3:V106)),"")</f>
        <v>Titans Bolt</v>
      </c>
      <c r="K108" s="127" t="str">
        <f>IFERROR(INDEX($M$4:$W$247,$AA108,COLUMNS($M$3:W106)),"")</f>
        <v>Abahani</v>
      </c>
      <c r="M108" s="23">
        <v>105</v>
      </c>
      <c r="N108" s="8">
        <v>42911</v>
      </c>
      <c r="O108" s="14">
        <v>1</v>
      </c>
      <c r="P108" s="23" t="s">
        <v>29</v>
      </c>
      <c r="Q108" s="15" t="s">
        <v>10</v>
      </c>
      <c r="R108" s="19" t="s">
        <v>20</v>
      </c>
      <c r="S108" s="19" t="s">
        <v>15</v>
      </c>
      <c r="T108" s="9">
        <v>0.375</v>
      </c>
      <c r="U108" s="9">
        <v>0.52083333333333337</v>
      </c>
      <c r="V108" s="10" t="s">
        <v>171</v>
      </c>
      <c r="W108" s="10" t="s">
        <v>23</v>
      </c>
      <c r="X108">
        <f t="shared" si="3"/>
        <v>0</v>
      </c>
      <c r="Y108">
        <f>ROWS($M$4:$M108)</f>
        <v>105</v>
      </c>
      <c r="Z108">
        <f t="shared" si="4"/>
        <v>105</v>
      </c>
      <c r="AA108">
        <f t="shared" si="5"/>
        <v>105</v>
      </c>
      <c r="AB108"/>
    </row>
    <row r="109" spans="1:28" ht="20.100000000000001" customHeight="1" x14ac:dyDescent="0.25">
      <c r="A109" s="23">
        <f>IFERROR(INDEX($M$4:$W$247,$AA109,COLUMNS($M$3:M107)),"")</f>
        <v>106</v>
      </c>
      <c r="B109" s="8">
        <f>IFERROR(INDEX($M$4:$W$247,$AA109,COLUMNS($M$3:N107)),"")</f>
        <v>42911</v>
      </c>
      <c r="C109" s="14">
        <f>IFERROR(INDEX($M$4:$W$247,$AA109,COLUMNS($M$3:O107)),"")</f>
        <v>2</v>
      </c>
      <c r="D109" s="23" t="str">
        <f>IFERROR(INDEX($M$4:$W$247,$AA109,COLUMNS($M$3:P107)),"")</f>
        <v>Sunday</v>
      </c>
      <c r="E109" s="58" t="str">
        <f>IFERROR(INDEX($M$4:$W$247,$AA109,COLUMNS($M$3:Q107)),"")</f>
        <v>Regina</v>
      </c>
      <c r="F109" s="58" t="str">
        <f>IFERROR(INDEX($M$4:$W$247,$AA109,COLUMNS($M$3:R107)),"")</f>
        <v>Grassick</v>
      </c>
      <c r="G109" s="58" t="str">
        <f>IFERROR(INDEX($M$4:$W$247,$AA109,COLUMNS($M$3:S107)),"")</f>
        <v>ODP DIV I</v>
      </c>
      <c r="H109" s="126">
        <f>IFERROR(INDEX($M$4:$W$247,$AA109,COLUMNS($M$3:T107)),"")</f>
        <v>0.52083333333333337</v>
      </c>
      <c r="I109" s="126">
        <f>IFERROR(INDEX($M$4:$W$247,$AA109,COLUMNS($M$3:U107)),"")</f>
        <v>0.85416666666666663</v>
      </c>
      <c r="J109" s="127" t="str">
        <f>IFERROR(INDEX($M$4:$W$247,$AA109,COLUMNS($M$3:V107)),"")</f>
        <v>RSK</v>
      </c>
      <c r="K109" s="127" t="str">
        <f>IFERROR(INDEX($M$4:$W$247,$AA109,COLUMNS($M$3:W107)),"")</f>
        <v>Stallions</v>
      </c>
      <c r="M109" s="23">
        <v>106</v>
      </c>
      <c r="N109" s="8">
        <v>42911</v>
      </c>
      <c r="O109" s="14">
        <v>2</v>
      </c>
      <c r="P109" s="23" t="s">
        <v>29</v>
      </c>
      <c r="Q109" s="15" t="s">
        <v>10</v>
      </c>
      <c r="R109" s="16" t="s">
        <v>20</v>
      </c>
      <c r="S109" s="16" t="s">
        <v>33</v>
      </c>
      <c r="T109" s="9">
        <v>0.52083333333333337</v>
      </c>
      <c r="U109" s="9">
        <v>0.85416666666666663</v>
      </c>
      <c r="V109" s="10" t="s">
        <v>32</v>
      </c>
      <c r="W109" s="10" t="s">
        <v>24</v>
      </c>
      <c r="X109">
        <f t="shared" si="3"/>
        <v>0</v>
      </c>
      <c r="Y109">
        <f>ROWS($M$4:$M109)</f>
        <v>106</v>
      </c>
      <c r="Z109">
        <f t="shared" si="4"/>
        <v>106</v>
      </c>
      <c r="AA109">
        <f t="shared" si="5"/>
        <v>106</v>
      </c>
      <c r="AB109"/>
    </row>
    <row r="110" spans="1:28" ht="20.100000000000001" customHeight="1" x14ac:dyDescent="0.25">
      <c r="A110" s="23">
        <f>IFERROR(INDEX($M$4:$W$247,$AA110,COLUMNS($M$3:M108)),"")</f>
        <v>107</v>
      </c>
      <c r="B110" s="8">
        <f>IFERROR(INDEX($M$4:$W$247,$AA110,COLUMNS($M$3:N108)),"")</f>
        <v>42911</v>
      </c>
      <c r="C110" s="14">
        <f>IFERROR(INDEX($M$4:$W$247,$AA110,COLUMNS($M$3:O108)),"")</f>
        <v>1</v>
      </c>
      <c r="D110" s="23" t="str">
        <f>IFERROR(INDEX($M$4:$W$247,$AA110,COLUMNS($M$3:P108)),"")</f>
        <v>Sunday</v>
      </c>
      <c r="E110" s="58" t="str">
        <f>IFERROR(INDEX($M$4:$W$247,$AA110,COLUMNS($M$3:Q108)),"")</f>
        <v>Saskatoon</v>
      </c>
      <c r="F110" s="58" t="str">
        <f>IFERROR(INDEX($M$4:$W$247,$AA110,COLUMNS($M$3:R108)),"")</f>
        <v>Pierre Radisson</v>
      </c>
      <c r="G110" s="58" t="str">
        <f>IFERROR(INDEX($M$4:$W$247,$AA110,COLUMNS($M$3:S108)),"")</f>
        <v>T20 Saskatoon</v>
      </c>
      <c r="H110" s="126">
        <f>IFERROR(INDEX($M$4:$W$247,$AA110,COLUMNS($M$3:T108)),"")</f>
        <v>0.375</v>
      </c>
      <c r="I110" s="126">
        <f>IFERROR(INDEX($M$4:$W$247,$AA110,COLUMNS($M$3:U108)),"")</f>
        <v>0.52083333333333337</v>
      </c>
      <c r="J110" s="127" t="str">
        <f>IFERROR(INDEX($M$4:$W$247,$AA110,COLUMNS($M$3:V108)),"")</f>
        <v>Knight Riders</v>
      </c>
      <c r="K110" s="127" t="str">
        <f>IFERROR(INDEX($M$4:$W$247,$AA110,COLUMNS($M$3:W108)),"")</f>
        <v>Kingsmen XI</v>
      </c>
      <c r="M110" s="23">
        <v>107</v>
      </c>
      <c r="N110" s="8">
        <v>42911</v>
      </c>
      <c r="O110" s="14">
        <v>1</v>
      </c>
      <c r="P110" s="23" t="s">
        <v>29</v>
      </c>
      <c r="Q110" s="16" t="s">
        <v>27</v>
      </c>
      <c r="R110" s="20" t="s">
        <v>28</v>
      </c>
      <c r="S110" s="20" t="s">
        <v>45</v>
      </c>
      <c r="T110" s="9">
        <v>0.375</v>
      </c>
      <c r="U110" s="9">
        <v>0.52083333333333337</v>
      </c>
      <c r="V110" s="10" t="s">
        <v>48</v>
      </c>
      <c r="W110" s="10" t="s">
        <v>68</v>
      </c>
      <c r="X110">
        <f t="shared" si="3"/>
        <v>0</v>
      </c>
      <c r="Y110">
        <f>ROWS($M$4:$M110)</f>
        <v>107</v>
      </c>
      <c r="Z110">
        <f t="shared" si="4"/>
        <v>107</v>
      </c>
      <c r="AA110">
        <f t="shared" si="5"/>
        <v>107</v>
      </c>
      <c r="AB110"/>
    </row>
    <row r="111" spans="1:28" ht="20.100000000000001" customHeight="1" x14ac:dyDescent="0.25">
      <c r="A111" s="23">
        <f>IFERROR(INDEX($M$4:$W$247,$AA111,COLUMNS($M$3:M109)),"")</f>
        <v>108</v>
      </c>
      <c r="B111" s="8">
        <f>IFERROR(INDEX($M$4:$W$247,$AA111,COLUMNS($M$3:N109)),"")</f>
        <v>42911</v>
      </c>
      <c r="C111" s="14">
        <f>IFERROR(INDEX($M$4:$W$247,$AA111,COLUMNS($M$3:O109)),"")</f>
        <v>2</v>
      </c>
      <c r="D111" s="23" t="str">
        <f>IFERROR(INDEX($M$4:$W$247,$AA111,COLUMNS($M$3:P109)),"")</f>
        <v>Sunday</v>
      </c>
      <c r="E111" s="58" t="str">
        <f>IFERROR(INDEX($M$4:$W$247,$AA111,COLUMNS($M$3:Q109)),"")</f>
        <v>Saskatoon</v>
      </c>
      <c r="F111" s="58" t="str">
        <f>IFERROR(INDEX($M$4:$W$247,$AA111,COLUMNS($M$3:R109)),"")</f>
        <v>Pierre Radisson</v>
      </c>
      <c r="G111" s="58" t="str">
        <f>IFERROR(INDEX($M$4:$W$247,$AA111,COLUMNS($M$3:S109)),"")</f>
        <v>ODP DIV I</v>
      </c>
      <c r="H111" s="126">
        <f>IFERROR(INDEX($M$4:$W$247,$AA111,COLUMNS($M$3:T109)),"")</f>
        <v>0.52083333333333337</v>
      </c>
      <c r="I111" s="126">
        <f>IFERROR(INDEX($M$4:$W$247,$AA111,COLUMNS($M$3:U109)),"")</f>
        <v>0.85416666666666663</v>
      </c>
      <c r="J111" s="127" t="str">
        <f>IFERROR(INDEX($M$4:$W$247,$AA111,COLUMNS($M$3:V109)),"")</f>
        <v>Warriors</v>
      </c>
      <c r="K111" s="127" t="str">
        <f>IFERROR(INDEX($M$4:$W$247,$AA111,COLUMNS($M$3:W109)),"")</f>
        <v>Cavaliers Ice</v>
      </c>
      <c r="M111" s="23">
        <v>108</v>
      </c>
      <c r="N111" s="8">
        <v>42911</v>
      </c>
      <c r="O111" s="14">
        <v>2</v>
      </c>
      <c r="P111" s="23" t="s">
        <v>29</v>
      </c>
      <c r="Q111" s="16" t="s">
        <v>27</v>
      </c>
      <c r="R111" s="16" t="s">
        <v>28</v>
      </c>
      <c r="S111" s="16" t="s">
        <v>33</v>
      </c>
      <c r="T111" s="9">
        <v>0.52083333333333337</v>
      </c>
      <c r="U111" s="9">
        <v>0.85416666666666663</v>
      </c>
      <c r="V111" s="10" t="s">
        <v>35</v>
      </c>
      <c r="W111" s="10" t="s">
        <v>177</v>
      </c>
      <c r="X111">
        <f t="shared" si="3"/>
        <v>0</v>
      </c>
      <c r="Y111">
        <f>ROWS($M$4:$M111)</f>
        <v>108</v>
      </c>
      <c r="Z111">
        <f t="shared" si="4"/>
        <v>108</v>
      </c>
      <c r="AA111">
        <f t="shared" si="5"/>
        <v>108</v>
      </c>
      <c r="AB111"/>
    </row>
    <row r="112" spans="1:28" ht="20.100000000000001" customHeight="1" x14ac:dyDescent="0.25">
      <c r="A112" s="23">
        <f>IFERROR(INDEX($M$4:$W$247,$AA112,COLUMNS($M$3:M110)),"")</f>
        <v>109</v>
      </c>
      <c r="B112" s="8">
        <f>IFERROR(INDEX($M$4:$W$247,$AA112,COLUMNS($M$3:N110)),"")</f>
        <v>42915</v>
      </c>
      <c r="C112" s="14">
        <f>IFERROR(INDEX($M$4:$W$247,$AA112,COLUMNS($M$3:O110)),"")</f>
        <v>3</v>
      </c>
      <c r="D112" s="23" t="str">
        <f>IFERROR(INDEX($M$4:$W$247,$AA112,COLUMNS($M$3:P110)),"")</f>
        <v>Thursday</v>
      </c>
      <c r="E112" s="58" t="str">
        <f>IFERROR(INDEX($M$4:$W$247,$AA112,COLUMNS($M$3:Q110)),"")</f>
        <v>Regina</v>
      </c>
      <c r="F112" s="58" t="str">
        <f>IFERROR(INDEX($M$4:$W$247,$AA112,COLUMNS($M$3:R110)),"")</f>
        <v>Douglas</v>
      </c>
      <c r="G112" s="58" t="str">
        <f>IFERROR(INDEX($M$4:$W$247,$AA112,COLUMNS($M$3:S110)),"")</f>
        <v>T20 Group 2</v>
      </c>
      <c r="H112" s="126">
        <f>IFERROR(INDEX($M$4:$W$247,$AA112,COLUMNS($M$3:T110)),"")</f>
        <v>0.70833333333333337</v>
      </c>
      <c r="I112" s="126">
        <f>IFERROR(INDEX($M$4:$W$247,$AA112,COLUMNS($M$3:U110)),"")</f>
        <v>0.85416666666666674</v>
      </c>
      <c r="J112" s="127" t="str">
        <f>IFERROR(INDEX($M$4:$W$247,$AA112,COLUMNS($M$3:V110)),"")</f>
        <v>Strykers</v>
      </c>
      <c r="K112" s="127" t="str">
        <f>IFERROR(INDEX($M$4:$W$247,$AA112,COLUMNS($M$3:W110)),"")</f>
        <v>RCK</v>
      </c>
      <c r="M112" s="23">
        <v>109</v>
      </c>
      <c r="N112" s="8">
        <v>42915</v>
      </c>
      <c r="O112" s="14">
        <v>3</v>
      </c>
      <c r="P112" s="23" t="s">
        <v>38</v>
      </c>
      <c r="Q112" s="17" t="s">
        <v>10</v>
      </c>
      <c r="R112" s="19" t="s">
        <v>11</v>
      </c>
      <c r="S112" s="19" t="s">
        <v>15</v>
      </c>
      <c r="T112" s="9">
        <v>0.70833333333333337</v>
      </c>
      <c r="U112" s="9">
        <v>0.85416666666666674</v>
      </c>
      <c r="V112" s="10" t="s">
        <v>22</v>
      </c>
      <c r="W112" s="10" t="s">
        <v>13</v>
      </c>
      <c r="X112">
        <f t="shared" si="3"/>
        <v>0</v>
      </c>
      <c r="Y112">
        <f>ROWS($M$4:$M112)</f>
        <v>109</v>
      </c>
      <c r="Z112">
        <f t="shared" si="4"/>
        <v>109</v>
      </c>
      <c r="AA112">
        <f t="shared" si="5"/>
        <v>109</v>
      </c>
      <c r="AB112"/>
    </row>
    <row r="113" spans="1:28" ht="20.100000000000001" customHeight="1" x14ac:dyDescent="0.25">
      <c r="A113" s="23">
        <f>IFERROR(INDEX($M$4:$W$247,$AA113,COLUMNS($M$3:M111)),"")</f>
        <v>110</v>
      </c>
      <c r="B113" s="8">
        <f>IFERROR(INDEX($M$4:$W$247,$AA113,COLUMNS($M$3:N111)),"")</f>
        <v>42915</v>
      </c>
      <c r="C113" s="14">
        <f>IFERROR(INDEX($M$4:$W$247,$AA113,COLUMNS($M$3:O111)),"")</f>
        <v>3</v>
      </c>
      <c r="D113" s="23" t="str">
        <f>IFERROR(INDEX($M$4:$W$247,$AA113,COLUMNS($M$3:P111)),"")</f>
        <v>Thursday</v>
      </c>
      <c r="E113" s="58" t="str">
        <f>IFERROR(INDEX($M$4:$W$247,$AA113,COLUMNS($M$3:Q111)),"")</f>
        <v>Regina</v>
      </c>
      <c r="F113" s="58" t="str">
        <f>IFERROR(INDEX($M$4:$W$247,$AA113,COLUMNS($M$3:R111)),"")</f>
        <v>Grassick</v>
      </c>
      <c r="G113" s="58" t="str">
        <f>IFERROR(INDEX($M$4:$W$247,$AA113,COLUMNS($M$3:S111)),"")</f>
        <v>T20 Group 1</v>
      </c>
      <c r="H113" s="126">
        <f>IFERROR(INDEX($M$4:$W$247,$AA113,COLUMNS($M$3:T111)),"")</f>
        <v>0.70833333333333337</v>
      </c>
      <c r="I113" s="126">
        <f>IFERROR(INDEX($M$4:$W$247,$AA113,COLUMNS($M$3:U111)),"")</f>
        <v>0.85416666666666674</v>
      </c>
      <c r="J113" s="127" t="str">
        <f>IFERROR(INDEX($M$4:$W$247,$AA113,COLUMNS($M$3:V111)),"")</f>
        <v>United</v>
      </c>
      <c r="K113" s="127" t="str">
        <f>IFERROR(INDEX($M$4:$W$247,$AA113,COLUMNS($M$3:W111)),"")</f>
        <v>Stallions</v>
      </c>
      <c r="M113" s="23">
        <v>110</v>
      </c>
      <c r="N113" s="8">
        <v>42915</v>
      </c>
      <c r="O113" s="14">
        <v>3</v>
      </c>
      <c r="P113" s="23" t="s">
        <v>38</v>
      </c>
      <c r="Q113" s="15" t="s">
        <v>10</v>
      </c>
      <c r="R113" s="18" t="s">
        <v>20</v>
      </c>
      <c r="S113" s="18" t="s">
        <v>12</v>
      </c>
      <c r="T113" s="9">
        <v>0.70833333333333337</v>
      </c>
      <c r="U113" s="9">
        <v>0.85416666666666674</v>
      </c>
      <c r="V113" s="10" t="s">
        <v>14</v>
      </c>
      <c r="W113" s="10" t="s">
        <v>24</v>
      </c>
      <c r="X113">
        <f t="shared" si="3"/>
        <v>0</v>
      </c>
      <c r="Y113">
        <f>ROWS($M$4:$M113)</f>
        <v>110</v>
      </c>
      <c r="Z113">
        <f t="shared" si="4"/>
        <v>110</v>
      </c>
      <c r="AA113">
        <f t="shared" si="5"/>
        <v>110</v>
      </c>
      <c r="AB113"/>
    </row>
    <row r="114" spans="1:28" ht="20.100000000000001" customHeight="1" x14ac:dyDescent="0.25">
      <c r="A114" s="23">
        <f>IFERROR(INDEX($M$4:$W$247,$AA114,COLUMNS($M$3:M112)),"")</f>
        <v>111</v>
      </c>
      <c r="B114" s="8">
        <f>IFERROR(INDEX($M$4:$W$247,$AA114,COLUMNS($M$3:N112)),"")</f>
        <v>42916</v>
      </c>
      <c r="C114" s="14">
        <f>IFERROR(INDEX($M$4:$W$247,$AA114,COLUMNS($M$3:O112)),"")</f>
        <v>3</v>
      </c>
      <c r="D114" s="23" t="str">
        <f>IFERROR(INDEX($M$4:$W$247,$AA114,COLUMNS($M$3:P112)),"")</f>
        <v>Friday</v>
      </c>
      <c r="E114" s="58" t="str">
        <f>IFERROR(INDEX($M$4:$W$247,$AA114,COLUMNS($M$3:Q112)),"")</f>
        <v>Regina</v>
      </c>
      <c r="F114" s="58" t="str">
        <f>IFERROR(INDEX($M$4:$W$247,$AA114,COLUMNS($M$3:R112)),"")</f>
        <v>Douglas</v>
      </c>
      <c r="G114" s="58" t="str">
        <f>IFERROR(INDEX($M$4:$W$247,$AA114,COLUMNS($M$3:S112)),"")</f>
        <v>T20 Group 2</v>
      </c>
      <c r="H114" s="126">
        <f>IFERROR(INDEX($M$4:$W$247,$AA114,COLUMNS($M$3:T112)),"")</f>
        <v>0.70833333333333337</v>
      </c>
      <c r="I114" s="126">
        <f>IFERROR(INDEX($M$4:$W$247,$AA114,COLUMNS($M$3:U112)),"")</f>
        <v>0.85416666666666674</v>
      </c>
      <c r="J114" s="127" t="str">
        <f>IFERROR(INDEX($M$4:$W$247,$AA114,COLUMNS($M$3:V112)),"")</f>
        <v>Titans Tornado</v>
      </c>
      <c r="K114" s="127" t="str">
        <f>IFERROR(INDEX($M$4:$W$247,$AA114,COLUMNS($M$3:W112)),"")</f>
        <v>MJ Gladiators</v>
      </c>
      <c r="M114" s="23">
        <v>111</v>
      </c>
      <c r="N114" s="8">
        <v>42916</v>
      </c>
      <c r="O114" s="14">
        <v>3</v>
      </c>
      <c r="P114" s="23" t="s">
        <v>39</v>
      </c>
      <c r="Q114" s="17" t="s">
        <v>10</v>
      </c>
      <c r="R114" s="19" t="s">
        <v>11</v>
      </c>
      <c r="S114" s="19" t="s">
        <v>15</v>
      </c>
      <c r="T114" s="9">
        <v>0.70833333333333337</v>
      </c>
      <c r="U114" s="9">
        <v>0.85416666666666674</v>
      </c>
      <c r="V114" s="10" t="s">
        <v>172</v>
      </c>
      <c r="W114" s="10" t="s">
        <v>65</v>
      </c>
      <c r="X114">
        <f t="shared" si="3"/>
        <v>0</v>
      </c>
      <c r="Y114">
        <f>ROWS($M$4:$M114)</f>
        <v>111</v>
      </c>
      <c r="Z114">
        <f t="shared" si="4"/>
        <v>111</v>
      </c>
      <c r="AA114">
        <f t="shared" si="5"/>
        <v>111</v>
      </c>
      <c r="AB114"/>
    </row>
    <row r="115" spans="1:28" ht="20.100000000000001" customHeight="1" x14ac:dyDescent="0.25">
      <c r="A115" s="23">
        <f>IFERROR(INDEX($M$4:$W$247,$AA115,COLUMNS($M$3:M113)),"")</f>
        <v>112</v>
      </c>
      <c r="B115" s="8">
        <f>IFERROR(INDEX($M$4:$W$247,$AA115,COLUMNS($M$3:N113)),"")</f>
        <v>42916</v>
      </c>
      <c r="C115" s="14">
        <f>IFERROR(INDEX($M$4:$W$247,$AA115,COLUMNS($M$3:O113)),"")</f>
        <v>3</v>
      </c>
      <c r="D115" s="23" t="str">
        <f>IFERROR(INDEX($M$4:$W$247,$AA115,COLUMNS($M$3:P113)),"")</f>
        <v>Friday</v>
      </c>
      <c r="E115" s="58" t="str">
        <f>IFERROR(INDEX($M$4:$W$247,$AA115,COLUMNS($M$3:Q113)),"")</f>
        <v>Regina</v>
      </c>
      <c r="F115" s="58" t="str">
        <f>IFERROR(INDEX($M$4:$W$247,$AA115,COLUMNS($M$3:R113)),"")</f>
        <v>Grassick</v>
      </c>
      <c r="G115" s="58" t="str">
        <f>IFERROR(INDEX($M$4:$W$247,$AA115,COLUMNS($M$3:S113)),"")</f>
        <v>T20 Group 2</v>
      </c>
      <c r="H115" s="126">
        <f>IFERROR(INDEX($M$4:$W$247,$AA115,COLUMNS($M$3:T113)),"")</f>
        <v>0.70833333333333337</v>
      </c>
      <c r="I115" s="126">
        <f>IFERROR(INDEX($M$4:$W$247,$AA115,COLUMNS($M$3:U113)),"")</f>
        <v>0.85416666666666674</v>
      </c>
      <c r="J115" s="127" t="str">
        <f>IFERROR(INDEX($M$4:$W$247,$AA115,COLUMNS($M$3:V113)),"")</f>
        <v>Rebels</v>
      </c>
      <c r="K115" s="127" t="str">
        <f>IFERROR(INDEX($M$4:$W$247,$AA115,COLUMNS($M$3:W113)),"")</f>
        <v>BallBusters</v>
      </c>
      <c r="M115" s="23">
        <v>112</v>
      </c>
      <c r="N115" s="8">
        <v>42916</v>
      </c>
      <c r="O115" s="14">
        <v>3</v>
      </c>
      <c r="P115" s="23" t="s">
        <v>39</v>
      </c>
      <c r="Q115" s="15" t="s">
        <v>10</v>
      </c>
      <c r="R115" s="19" t="s">
        <v>20</v>
      </c>
      <c r="S115" s="19" t="s">
        <v>15</v>
      </c>
      <c r="T115" s="9">
        <v>0.70833333333333337</v>
      </c>
      <c r="U115" s="9">
        <v>0.85416666666666674</v>
      </c>
      <c r="V115" s="10" t="s">
        <v>26</v>
      </c>
      <c r="W115" s="10" t="s">
        <v>30</v>
      </c>
      <c r="X115">
        <f t="shared" si="3"/>
        <v>0</v>
      </c>
      <c r="Y115">
        <f>ROWS($M$4:$M115)</f>
        <v>112</v>
      </c>
      <c r="Z115">
        <f t="shared" si="4"/>
        <v>112</v>
      </c>
      <c r="AA115">
        <f t="shared" si="5"/>
        <v>112</v>
      </c>
      <c r="AB115"/>
    </row>
    <row r="116" spans="1:28" ht="20.100000000000001" customHeight="1" x14ac:dyDescent="0.25">
      <c r="A116" s="23">
        <f>IFERROR(INDEX($M$4:$W$247,$AA116,COLUMNS($M$3:M114)),"")</f>
        <v>113</v>
      </c>
      <c r="B116" s="8">
        <f>IFERROR(INDEX($M$4:$W$247,$AA116,COLUMNS($M$3:N114)),"")</f>
        <v>42917</v>
      </c>
      <c r="C116" s="14">
        <f>IFERROR(INDEX($M$4:$W$247,$AA116,COLUMNS($M$3:O114)),"")</f>
        <v>1</v>
      </c>
      <c r="D116" s="23" t="str">
        <f>IFERROR(INDEX($M$4:$W$247,$AA116,COLUMNS($M$3:P114)),"")</f>
        <v>Saturday</v>
      </c>
      <c r="E116" s="58" t="str">
        <f>IFERROR(INDEX($M$4:$W$247,$AA116,COLUMNS($M$3:Q114)),"")</f>
        <v>Regina</v>
      </c>
      <c r="F116" s="58" t="str">
        <f>IFERROR(INDEX($M$4:$W$247,$AA116,COLUMNS($M$3:R114)),"")</f>
        <v>Grassick</v>
      </c>
      <c r="G116" s="58" t="str">
        <f>IFERROR(INDEX($M$4:$W$247,$AA116,COLUMNS($M$3:S114)),"")</f>
        <v>T20 Group 2</v>
      </c>
      <c r="H116" s="126">
        <f>IFERROR(INDEX($M$4:$W$247,$AA116,COLUMNS($M$3:T114)),"")</f>
        <v>0.375</v>
      </c>
      <c r="I116" s="126">
        <f>IFERROR(INDEX($M$4:$W$247,$AA116,COLUMNS($M$3:U114)),"")</f>
        <v>0.52083333333333337</v>
      </c>
      <c r="J116" s="127" t="str">
        <f>IFERROR(INDEX($M$4:$W$247,$AA116,COLUMNS($M$3:V114)),"")</f>
        <v>RCK</v>
      </c>
      <c r="K116" s="127" t="str">
        <f>IFERROR(INDEX($M$4:$W$247,$AA116,COLUMNS($M$3:W114)),"")</f>
        <v>Titans Bolt</v>
      </c>
      <c r="M116" s="23">
        <v>113</v>
      </c>
      <c r="N116" s="8">
        <v>42917</v>
      </c>
      <c r="O116" s="14">
        <v>1</v>
      </c>
      <c r="P116" s="23" t="s">
        <v>9</v>
      </c>
      <c r="Q116" s="17" t="s">
        <v>10</v>
      </c>
      <c r="R116" s="19" t="s">
        <v>20</v>
      </c>
      <c r="S116" s="19" t="s">
        <v>15</v>
      </c>
      <c r="T116" s="9">
        <v>0.375</v>
      </c>
      <c r="U116" s="9">
        <v>0.52083333333333337</v>
      </c>
      <c r="V116" s="10" t="s">
        <v>13</v>
      </c>
      <c r="W116" s="10" t="s">
        <v>171</v>
      </c>
      <c r="X116">
        <f t="shared" si="3"/>
        <v>0</v>
      </c>
      <c r="Y116">
        <f>ROWS($M$4:$M116)</f>
        <v>113</v>
      </c>
      <c r="Z116">
        <f t="shared" si="4"/>
        <v>113</v>
      </c>
      <c r="AA116">
        <f t="shared" si="5"/>
        <v>113</v>
      </c>
      <c r="AB116"/>
    </row>
    <row r="117" spans="1:28" ht="20.100000000000001" customHeight="1" x14ac:dyDescent="0.25">
      <c r="A117" s="23">
        <f>IFERROR(INDEX($M$4:$W$247,$AA117,COLUMNS($M$3:M115)),"")</f>
        <v>114</v>
      </c>
      <c r="B117" s="8">
        <f>IFERROR(INDEX($M$4:$W$247,$AA117,COLUMNS($M$3:N115)),"")</f>
        <v>42917</v>
      </c>
      <c r="C117" s="14">
        <f>IFERROR(INDEX($M$4:$W$247,$AA117,COLUMNS($M$3:O115)),"")</f>
        <v>2</v>
      </c>
      <c r="D117" s="23" t="str">
        <f>IFERROR(INDEX($M$4:$W$247,$AA117,COLUMNS($M$3:P115)),"")</f>
        <v>Saturday</v>
      </c>
      <c r="E117" s="58" t="str">
        <f>IFERROR(INDEX($M$4:$W$247,$AA117,COLUMNS($M$3:Q115)),"")</f>
        <v>Regina</v>
      </c>
      <c r="F117" s="58" t="str">
        <f>IFERROR(INDEX($M$4:$W$247,$AA117,COLUMNS($M$3:R115)),"")</f>
        <v>Grassick</v>
      </c>
      <c r="G117" s="58" t="str">
        <f>IFERROR(INDEX($M$4:$W$247,$AA117,COLUMNS($M$3:S115)),"")</f>
        <v>ODP DIV I</v>
      </c>
      <c r="H117" s="126">
        <f>IFERROR(INDEX($M$4:$W$247,$AA117,COLUMNS($M$3:T115)),"")</f>
        <v>0.52083333333333337</v>
      </c>
      <c r="I117" s="126">
        <f>IFERROR(INDEX($M$4:$W$247,$AA117,COLUMNS($M$3:U115)),"")</f>
        <v>0.85416666666666663</v>
      </c>
      <c r="J117" s="127" t="str">
        <f>IFERROR(INDEX($M$4:$W$247,$AA117,COLUMNS($M$3:V115)),"")</f>
        <v>Stars</v>
      </c>
      <c r="K117" s="127" t="str">
        <f>IFERROR(INDEX($M$4:$W$247,$AA117,COLUMNS($M$3:W115)),"")</f>
        <v>United</v>
      </c>
      <c r="M117" s="23">
        <v>114</v>
      </c>
      <c r="N117" s="8">
        <v>42917</v>
      </c>
      <c r="O117" s="14">
        <v>2</v>
      </c>
      <c r="P117" s="23" t="s">
        <v>9</v>
      </c>
      <c r="Q117" s="16" t="s">
        <v>10</v>
      </c>
      <c r="R117" s="16" t="s">
        <v>20</v>
      </c>
      <c r="S117" s="16" t="s">
        <v>33</v>
      </c>
      <c r="T117" s="9">
        <v>0.52083333333333337</v>
      </c>
      <c r="U117" s="9">
        <v>0.85416666666666663</v>
      </c>
      <c r="V117" s="10" t="s">
        <v>34</v>
      </c>
      <c r="W117" s="10" t="s">
        <v>14</v>
      </c>
      <c r="X117">
        <f t="shared" si="3"/>
        <v>0</v>
      </c>
      <c r="Y117">
        <f>ROWS($M$4:$M117)</f>
        <v>114</v>
      </c>
      <c r="Z117">
        <f t="shared" si="4"/>
        <v>114</v>
      </c>
      <c r="AA117">
        <f t="shared" si="5"/>
        <v>114</v>
      </c>
      <c r="AB117"/>
    </row>
    <row r="118" spans="1:28" ht="20.100000000000001" customHeight="1" x14ac:dyDescent="0.25">
      <c r="A118" s="23">
        <f>IFERROR(INDEX($M$4:$W$247,$AA118,COLUMNS($M$3:M116)),"")</f>
        <v>115</v>
      </c>
      <c r="B118" s="8">
        <f>IFERROR(INDEX($M$4:$W$247,$AA118,COLUMNS($M$3:N116)),"")</f>
        <v>42918</v>
      </c>
      <c r="C118" s="14">
        <f>IFERROR(INDEX($M$4:$W$247,$AA118,COLUMNS($M$3:O116)),"")</f>
        <v>1</v>
      </c>
      <c r="D118" s="23" t="str">
        <f>IFERROR(INDEX($M$4:$W$247,$AA118,COLUMNS($M$3:P116)),"")</f>
        <v>Sunday</v>
      </c>
      <c r="E118" s="58" t="str">
        <f>IFERROR(INDEX($M$4:$W$247,$AA118,COLUMNS($M$3:Q116)),"")</f>
        <v>Regina</v>
      </c>
      <c r="F118" s="58" t="str">
        <f>IFERROR(INDEX($M$4:$W$247,$AA118,COLUMNS($M$3:R116)),"")</f>
        <v>Douglas</v>
      </c>
      <c r="G118" s="58" t="str">
        <f>IFERROR(INDEX($M$4:$W$247,$AA118,COLUMNS($M$3:S116)),"")</f>
        <v>T20 Group 2</v>
      </c>
      <c r="H118" s="126">
        <f>IFERROR(INDEX($M$4:$W$247,$AA118,COLUMNS($M$3:T116)),"")</f>
        <v>0.375</v>
      </c>
      <c r="I118" s="126">
        <f>IFERROR(INDEX($M$4:$W$247,$AA118,COLUMNS($M$3:U116)),"")</f>
        <v>0.52083333333333337</v>
      </c>
      <c r="J118" s="127" t="str">
        <f>IFERROR(INDEX($M$4:$W$247,$AA118,COLUMNS($M$3:V116)),"")</f>
        <v>BallBusters</v>
      </c>
      <c r="K118" s="127" t="str">
        <f>IFERROR(INDEX($M$4:$W$247,$AA118,COLUMNS($M$3:W116)),"")</f>
        <v>Yorkton Yorkers</v>
      </c>
      <c r="M118" s="23">
        <v>115</v>
      </c>
      <c r="N118" s="8">
        <v>42918</v>
      </c>
      <c r="O118" s="14">
        <v>1</v>
      </c>
      <c r="P118" s="23" t="s">
        <v>29</v>
      </c>
      <c r="Q118" s="15" t="s">
        <v>10</v>
      </c>
      <c r="R118" s="19" t="s">
        <v>11</v>
      </c>
      <c r="S118" s="19" t="s">
        <v>15</v>
      </c>
      <c r="T118" s="9">
        <v>0.375</v>
      </c>
      <c r="U118" s="9">
        <v>0.52083333333333337</v>
      </c>
      <c r="V118" s="10" t="s">
        <v>30</v>
      </c>
      <c r="W118" s="10" t="s">
        <v>176</v>
      </c>
      <c r="X118">
        <f t="shared" si="3"/>
        <v>0</v>
      </c>
      <c r="Y118">
        <f>ROWS($M$4:$M118)</f>
        <v>115</v>
      </c>
      <c r="Z118">
        <f t="shared" si="4"/>
        <v>115</v>
      </c>
      <c r="AA118">
        <f t="shared" si="5"/>
        <v>115</v>
      </c>
      <c r="AB118"/>
    </row>
    <row r="119" spans="1:28" ht="20.100000000000001" customHeight="1" x14ac:dyDescent="0.25">
      <c r="A119" s="23">
        <f>IFERROR(INDEX($M$4:$W$247,$AA119,COLUMNS($M$3:M117)),"")</f>
        <v>116</v>
      </c>
      <c r="B119" s="8">
        <f>IFERROR(INDEX($M$4:$W$247,$AA119,COLUMNS($M$3:N117)),"")</f>
        <v>42918</v>
      </c>
      <c r="C119" s="14">
        <f>IFERROR(INDEX($M$4:$W$247,$AA119,COLUMNS($M$3:O117)),"")</f>
        <v>2</v>
      </c>
      <c r="D119" s="23" t="str">
        <f>IFERROR(INDEX($M$4:$W$247,$AA119,COLUMNS($M$3:P117)),"")</f>
        <v>Sunday</v>
      </c>
      <c r="E119" s="58" t="str">
        <f>IFERROR(INDEX($M$4:$W$247,$AA119,COLUMNS($M$3:Q117)),"")</f>
        <v>Regina</v>
      </c>
      <c r="F119" s="58" t="str">
        <f>IFERROR(INDEX($M$4:$W$247,$AA119,COLUMNS($M$3:R117)),"")</f>
        <v>Douglas</v>
      </c>
      <c r="G119" s="58" t="str">
        <f>IFERROR(INDEX($M$4:$W$247,$AA119,COLUMNS($M$3:S117)),"")</f>
        <v>T20 Group 2</v>
      </c>
      <c r="H119" s="126">
        <f>IFERROR(INDEX($M$4:$W$247,$AA119,COLUMNS($M$3:T117)),"")</f>
        <v>0.54166666666666663</v>
      </c>
      <c r="I119" s="126">
        <f>IFERROR(INDEX($M$4:$W$247,$AA119,COLUMNS($M$3:U117)),"")</f>
        <v>0.6875</v>
      </c>
      <c r="J119" s="127" t="str">
        <f>IFERROR(INDEX($M$4:$W$247,$AA119,COLUMNS($M$3:V117)),"")</f>
        <v>MJ Gladiators</v>
      </c>
      <c r="K119" s="127" t="str">
        <f>IFERROR(INDEX($M$4:$W$247,$AA119,COLUMNS($M$3:W117)),"")</f>
        <v>Yorkton Yorkers</v>
      </c>
      <c r="M119" s="23">
        <v>116</v>
      </c>
      <c r="N119" s="8">
        <v>42918</v>
      </c>
      <c r="O119" s="14">
        <v>2</v>
      </c>
      <c r="P119" s="23" t="s">
        <v>29</v>
      </c>
      <c r="Q119" s="15" t="s">
        <v>10</v>
      </c>
      <c r="R119" s="19" t="s">
        <v>11</v>
      </c>
      <c r="S119" s="19" t="s">
        <v>15</v>
      </c>
      <c r="T119" s="9">
        <v>0.54166666666666663</v>
      </c>
      <c r="U119" s="9">
        <v>0.6875</v>
      </c>
      <c r="V119" s="10" t="s">
        <v>65</v>
      </c>
      <c r="W119" s="10" t="s">
        <v>176</v>
      </c>
      <c r="X119">
        <f t="shared" si="3"/>
        <v>0</v>
      </c>
      <c r="Y119">
        <f>ROWS($M$4:$M119)</f>
        <v>116</v>
      </c>
      <c r="Z119">
        <f t="shared" si="4"/>
        <v>116</v>
      </c>
      <c r="AA119">
        <f t="shared" si="5"/>
        <v>116</v>
      </c>
      <c r="AB119"/>
    </row>
    <row r="120" spans="1:28" ht="20.100000000000001" customHeight="1" x14ac:dyDescent="0.25">
      <c r="A120" s="23">
        <f>IFERROR(INDEX($M$4:$W$247,$AA120,COLUMNS($M$3:M118)),"")</f>
        <v>117</v>
      </c>
      <c r="B120" s="8">
        <f>IFERROR(INDEX($M$4:$W$247,$AA120,COLUMNS($M$3:N118)),"")</f>
        <v>42918</v>
      </c>
      <c r="C120" s="14">
        <f>IFERROR(INDEX($M$4:$W$247,$AA120,COLUMNS($M$3:O118)),"")</f>
        <v>3</v>
      </c>
      <c r="D120" s="23" t="str">
        <f>IFERROR(INDEX($M$4:$W$247,$AA120,COLUMNS($M$3:P118)),"")</f>
        <v>Sunday</v>
      </c>
      <c r="E120" s="58" t="str">
        <f>IFERROR(INDEX($M$4:$W$247,$AA120,COLUMNS($M$3:Q118)),"")</f>
        <v>Regina</v>
      </c>
      <c r="F120" s="58" t="str">
        <f>IFERROR(INDEX($M$4:$W$247,$AA120,COLUMNS($M$3:R118)),"")</f>
        <v>Douglas</v>
      </c>
      <c r="G120" s="58" t="str">
        <f>IFERROR(INDEX($M$4:$W$247,$AA120,COLUMNS($M$3:S118)),"")</f>
        <v>T20 Group 1</v>
      </c>
      <c r="H120" s="126">
        <f>IFERROR(INDEX($M$4:$W$247,$AA120,COLUMNS($M$3:T118)),"")</f>
        <v>0.70833333333333337</v>
      </c>
      <c r="I120" s="126">
        <f>IFERROR(INDEX($M$4:$W$247,$AA120,COLUMNS($M$3:U118)),"")</f>
        <v>0.85416666666666674</v>
      </c>
      <c r="J120" s="127" t="str">
        <f>IFERROR(INDEX($M$4:$W$247,$AA120,COLUMNS($M$3:V118)),"")</f>
        <v>Panthers</v>
      </c>
      <c r="K120" s="127" t="str">
        <f>IFERROR(INDEX($M$4:$W$247,$AA120,COLUMNS($M$3:W118)),"")</f>
        <v>Royals</v>
      </c>
      <c r="M120" s="23">
        <v>117</v>
      </c>
      <c r="N120" s="8">
        <v>42918</v>
      </c>
      <c r="O120" s="14">
        <v>3</v>
      </c>
      <c r="P120" s="23" t="s">
        <v>29</v>
      </c>
      <c r="Q120" s="15" t="s">
        <v>10</v>
      </c>
      <c r="R120" s="18" t="s">
        <v>11</v>
      </c>
      <c r="S120" s="18" t="s">
        <v>12</v>
      </c>
      <c r="T120" s="9">
        <v>0.70833333333333337</v>
      </c>
      <c r="U120" s="9">
        <v>0.85416666666666674</v>
      </c>
      <c r="V120" s="10" t="s">
        <v>16</v>
      </c>
      <c r="W120" s="10" t="s">
        <v>19</v>
      </c>
      <c r="X120">
        <f t="shared" si="3"/>
        <v>0</v>
      </c>
      <c r="Y120">
        <f>ROWS($M$4:$M120)</f>
        <v>117</v>
      </c>
      <c r="Z120">
        <f t="shared" si="4"/>
        <v>117</v>
      </c>
      <c r="AA120">
        <f t="shared" si="5"/>
        <v>117</v>
      </c>
      <c r="AB120"/>
    </row>
    <row r="121" spans="1:28" ht="20.100000000000001" customHeight="1" x14ac:dyDescent="0.25">
      <c r="A121" s="23">
        <f>IFERROR(INDEX($M$4:$W$247,$AA121,COLUMNS($M$3:M119)),"")</f>
        <v>118</v>
      </c>
      <c r="B121" s="8">
        <f>IFERROR(INDEX($M$4:$W$247,$AA121,COLUMNS($M$3:N119)),"")</f>
        <v>42918</v>
      </c>
      <c r="C121" s="14">
        <f>IFERROR(INDEX($M$4:$W$247,$AA121,COLUMNS($M$3:O119)),"")</f>
        <v>1</v>
      </c>
      <c r="D121" s="23" t="str">
        <f>IFERROR(INDEX($M$4:$W$247,$AA121,COLUMNS($M$3:P119)),"")</f>
        <v>Sunday</v>
      </c>
      <c r="E121" s="58" t="str">
        <f>IFERROR(INDEX($M$4:$W$247,$AA121,COLUMNS($M$3:Q119)),"")</f>
        <v>Regina</v>
      </c>
      <c r="F121" s="58" t="str">
        <f>IFERROR(INDEX($M$4:$W$247,$AA121,COLUMNS($M$3:R119)),"")</f>
        <v>Grassick</v>
      </c>
      <c r="G121" s="58" t="str">
        <f>IFERROR(INDEX($M$4:$W$247,$AA121,COLUMNS($M$3:S119)),"")</f>
        <v>T20 Group 1</v>
      </c>
      <c r="H121" s="126">
        <f>IFERROR(INDEX($M$4:$W$247,$AA121,COLUMNS($M$3:T119)),"")</f>
        <v>0.375</v>
      </c>
      <c r="I121" s="126">
        <f>IFERROR(INDEX($M$4:$W$247,$AA121,COLUMNS($M$3:U119)),"")</f>
        <v>0.52083333333333337</v>
      </c>
      <c r="J121" s="127" t="str">
        <f>IFERROR(INDEX($M$4:$W$247,$AA121,COLUMNS($M$3:V119)),"")</f>
        <v>Stallions</v>
      </c>
      <c r="K121" s="127" t="str">
        <f>IFERROR(INDEX($M$4:$W$247,$AA121,COLUMNS($M$3:W119)),"")</f>
        <v>Rangers</v>
      </c>
      <c r="M121" s="23">
        <v>118</v>
      </c>
      <c r="N121" s="8">
        <v>42918</v>
      </c>
      <c r="O121" s="14">
        <v>1</v>
      </c>
      <c r="P121" s="23" t="s">
        <v>29</v>
      </c>
      <c r="Q121" s="15" t="s">
        <v>10</v>
      </c>
      <c r="R121" s="18" t="s">
        <v>20</v>
      </c>
      <c r="S121" s="18" t="s">
        <v>12</v>
      </c>
      <c r="T121" s="9">
        <v>0.375</v>
      </c>
      <c r="U121" s="9">
        <v>0.52083333333333337</v>
      </c>
      <c r="V121" s="10" t="s">
        <v>24</v>
      </c>
      <c r="W121" s="10" t="s">
        <v>31</v>
      </c>
      <c r="X121">
        <f t="shared" si="3"/>
        <v>0</v>
      </c>
      <c r="Y121">
        <f>ROWS($M$4:$M121)</f>
        <v>118</v>
      </c>
      <c r="Z121">
        <f t="shared" si="4"/>
        <v>118</v>
      </c>
      <c r="AA121">
        <f t="shared" si="5"/>
        <v>118</v>
      </c>
      <c r="AB121"/>
    </row>
    <row r="122" spans="1:28" ht="20.100000000000001" customHeight="1" x14ac:dyDescent="0.25">
      <c r="A122" s="23">
        <f>IFERROR(INDEX($M$4:$W$247,$AA122,COLUMNS($M$3:M120)),"")</f>
        <v>119</v>
      </c>
      <c r="B122" s="8">
        <f>IFERROR(INDEX($M$4:$W$247,$AA122,COLUMNS($M$3:N120)),"")</f>
        <v>42918</v>
      </c>
      <c r="C122" s="14">
        <f>IFERROR(INDEX($M$4:$W$247,$AA122,COLUMNS($M$3:O120)),"")</f>
        <v>2</v>
      </c>
      <c r="D122" s="23" t="str">
        <f>IFERROR(INDEX($M$4:$W$247,$AA122,COLUMNS($M$3:P120)),"")</f>
        <v>Sunday</v>
      </c>
      <c r="E122" s="58" t="str">
        <f>IFERROR(INDEX($M$4:$W$247,$AA122,COLUMNS($M$3:Q120)),"")</f>
        <v>Regina</v>
      </c>
      <c r="F122" s="58" t="str">
        <f>IFERROR(INDEX($M$4:$W$247,$AA122,COLUMNS($M$3:R120)),"")</f>
        <v>Grassick</v>
      </c>
      <c r="G122" s="58" t="str">
        <f>IFERROR(INDEX($M$4:$W$247,$AA122,COLUMNS($M$3:S120)),"")</f>
        <v>T20 Group 2</v>
      </c>
      <c r="H122" s="126">
        <f>IFERROR(INDEX($M$4:$W$247,$AA122,COLUMNS($M$3:T120)),"")</f>
        <v>0.54166666666666663</v>
      </c>
      <c r="I122" s="126">
        <f>IFERROR(INDEX($M$4:$W$247,$AA122,COLUMNS($M$3:U120)),"")</f>
        <v>0.6875</v>
      </c>
      <c r="J122" s="127" t="str">
        <f>IFERROR(INDEX($M$4:$W$247,$AA122,COLUMNS($M$3:V120)),"")</f>
        <v>Rebels</v>
      </c>
      <c r="K122" s="127" t="str">
        <f>IFERROR(INDEX($M$4:$W$247,$AA122,COLUMNS($M$3:W120)),"")</f>
        <v>Sloggers</v>
      </c>
      <c r="M122" s="23">
        <v>119</v>
      </c>
      <c r="N122" s="8">
        <v>42918</v>
      </c>
      <c r="O122" s="14">
        <v>2</v>
      </c>
      <c r="P122" s="23" t="s">
        <v>29</v>
      </c>
      <c r="Q122" s="17" t="s">
        <v>10</v>
      </c>
      <c r="R122" s="19" t="s">
        <v>20</v>
      </c>
      <c r="S122" s="19" t="s">
        <v>15</v>
      </c>
      <c r="T122" s="9">
        <v>0.54166666666666663</v>
      </c>
      <c r="U122" s="9">
        <v>0.6875</v>
      </c>
      <c r="V122" s="10" t="s">
        <v>26</v>
      </c>
      <c r="W122" s="10" t="s">
        <v>18</v>
      </c>
      <c r="X122">
        <f t="shared" si="3"/>
        <v>0</v>
      </c>
      <c r="Y122">
        <f>ROWS($M$4:$M122)</f>
        <v>119</v>
      </c>
      <c r="Z122">
        <f t="shared" si="4"/>
        <v>119</v>
      </c>
      <c r="AA122">
        <f t="shared" si="5"/>
        <v>119</v>
      </c>
      <c r="AB122"/>
    </row>
    <row r="123" spans="1:28" ht="20.100000000000001" customHeight="1" x14ac:dyDescent="0.25">
      <c r="A123" s="23">
        <f>IFERROR(INDEX($M$4:$W$247,$AA123,COLUMNS($M$3:M121)),"")</f>
        <v>120</v>
      </c>
      <c r="B123" s="8">
        <f>IFERROR(INDEX($M$4:$W$247,$AA123,COLUMNS($M$3:N121)),"")</f>
        <v>42918</v>
      </c>
      <c r="C123" s="14">
        <f>IFERROR(INDEX($M$4:$W$247,$AA123,COLUMNS($M$3:O121)),"")</f>
        <v>3</v>
      </c>
      <c r="D123" s="23" t="str">
        <f>IFERROR(INDEX($M$4:$W$247,$AA123,COLUMNS($M$3:P121)),"")</f>
        <v>Sunday</v>
      </c>
      <c r="E123" s="58" t="str">
        <f>IFERROR(INDEX($M$4:$W$247,$AA123,COLUMNS($M$3:Q121)),"")</f>
        <v>Regina</v>
      </c>
      <c r="F123" s="58" t="str">
        <f>IFERROR(INDEX($M$4:$W$247,$AA123,COLUMNS($M$3:R121)),"")</f>
        <v>Grassick</v>
      </c>
      <c r="G123" s="58" t="str">
        <f>IFERROR(INDEX($M$4:$W$247,$AA123,COLUMNS($M$3:S121)),"")</f>
        <v>T20 Group 1</v>
      </c>
      <c r="H123" s="126">
        <f>IFERROR(INDEX($M$4:$W$247,$AA123,COLUMNS($M$3:T121)),"")</f>
        <v>0.70833333333333337</v>
      </c>
      <c r="I123" s="126">
        <f>IFERROR(INDEX($M$4:$W$247,$AA123,COLUMNS($M$3:U121)),"")</f>
        <v>0.85416666666666674</v>
      </c>
      <c r="J123" s="127" t="str">
        <f>IFERROR(INDEX($M$4:$W$247,$AA123,COLUMNS($M$3:V121)),"")</f>
        <v>Armours</v>
      </c>
      <c r="K123" s="127" t="str">
        <f>IFERROR(INDEX($M$4:$W$247,$AA123,COLUMNS($M$3:W121)),"")</f>
        <v>RSK</v>
      </c>
      <c r="M123" s="23">
        <v>120</v>
      </c>
      <c r="N123" s="8">
        <v>42918</v>
      </c>
      <c r="O123" s="14">
        <v>3</v>
      </c>
      <c r="P123" s="23" t="s">
        <v>29</v>
      </c>
      <c r="Q123" s="15" t="s">
        <v>10</v>
      </c>
      <c r="R123" s="18" t="s">
        <v>20</v>
      </c>
      <c r="S123" s="18" t="s">
        <v>12</v>
      </c>
      <c r="T123" s="9">
        <v>0.70833333333333337</v>
      </c>
      <c r="U123" s="9">
        <v>0.85416666666666674</v>
      </c>
      <c r="V123" s="10" t="s">
        <v>170</v>
      </c>
      <c r="W123" s="10" t="s">
        <v>32</v>
      </c>
      <c r="X123">
        <f t="shared" si="3"/>
        <v>0</v>
      </c>
      <c r="Y123">
        <f>ROWS($M$4:$M123)</f>
        <v>120</v>
      </c>
      <c r="Z123">
        <f t="shared" si="4"/>
        <v>120</v>
      </c>
      <c r="AA123">
        <f t="shared" si="5"/>
        <v>120</v>
      </c>
      <c r="AB123"/>
    </row>
    <row r="124" spans="1:28" ht="20.100000000000001" customHeight="1" x14ac:dyDescent="0.25">
      <c r="A124" s="23">
        <f>IFERROR(INDEX($M$4:$W$247,$AA124,COLUMNS($M$3:M122)),"")</f>
        <v>121</v>
      </c>
      <c r="B124" s="8">
        <f>IFERROR(INDEX($M$4:$W$247,$AA124,COLUMNS($M$3:N122)),"")</f>
        <v>42920</v>
      </c>
      <c r="C124" s="14">
        <f>IFERROR(INDEX($M$4:$W$247,$AA124,COLUMNS($M$3:O122)),"")</f>
        <v>3</v>
      </c>
      <c r="D124" s="23" t="str">
        <f>IFERROR(INDEX($M$4:$W$247,$AA124,COLUMNS($M$3:P122)),"")</f>
        <v>Tuesday</v>
      </c>
      <c r="E124" s="58" t="str">
        <f>IFERROR(INDEX($M$4:$W$247,$AA124,COLUMNS($M$3:Q122)),"")</f>
        <v>Regina</v>
      </c>
      <c r="F124" s="58" t="str">
        <f>IFERROR(INDEX($M$4:$W$247,$AA124,COLUMNS($M$3:R122)),"")</f>
        <v>Douglas</v>
      </c>
      <c r="G124" s="58" t="str">
        <f>IFERROR(INDEX($M$4:$W$247,$AA124,COLUMNS($M$3:S122)),"")</f>
        <v>T20 Group 2</v>
      </c>
      <c r="H124" s="126">
        <f>IFERROR(INDEX($M$4:$W$247,$AA124,COLUMNS($M$3:T122)),"")</f>
        <v>0.70833333333333337</v>
      </c>
      <c r="I124" s="126">
        <f>IFERROR(INDEX($M$4:$W$247,$AA124,COLUMNS($M$3:U122)),"")</f>
        <v>0.85416666666666674</v>
      </c>
      <c r="J124" s="127" t="str">
        <f>IFERROR(INDEX($M$4:$W$247,$AA124,COLUMNS($M$3:V122)),"")</f>
        <v>MJ Gladiators</v>
      </c>
      <c r="K124" s="127" t="str">
        <f>IFERROR(INDEX($M$4:$W$247,$AA124,COLUMNS($M$3:W122)),"")</f>
        <v>Strykers</v>
      </c>
      <c r="M124" s="23">
        <v>121</v>
      </c>
      <c r="N124" s="8">
        <v>42920</v>
      </c>
      <c r="O124" s="14">
        <v>3</v>
      </c>
      <c r="P124" s="23" t="s">
        <v>37</v>
      </c>
      <c r="Q124" s="17" t="s">
        <v>10</v>
      </c>
      <c r="R124" s="19" t="s">
        <v>11</v>
      </c>
      <c r="S124" s="19" t="s">
        <v>15</v>
      </c>
      <c r="T124" s="9">
        <v>0.70833333333333337</v>
      </c>
      <c r="U124" s="9">
        <v>0.85416666666666674</v>
      </c>
      <c r="V124" s="10" t="s">
        <v>65</v>
      </c>
      <c r="W124" s="10" t="s">
        <v>22</v>
      </c>
      <c r="X124">
        <f t="shared" si="3"/>
        <v>0</v>
      </c>
      <c r="Y124">
        <f>ROWS($M$4:$M124)</f>
        <v>121</v>
      </c>
      <c r="Z124">
        <f t="shared" si="4"/>
        <v>121</v>
      </c>
      <c r="AA124">
        <f t="shared" si="5"/>
        <v>121</v>
      </c>
      <c r="AB124"/>
    </row>
    <row r="125" spans="1:28" ht="20.100000000000001" customHeight="1" x14ac:dyDescent="0.25">
      <c r="A125" s="23">
        <f>IFERROR(INDEX($M$4:$W$247,$AA125,COLUMNS($M$3:M123)),"")</f>
        <v>122</v>
      </c>
      <c r="B125" s="8">
        <f>IFERROR(INDEX($M$4:$W$247,$AA125,COLUMNS($M$3:N123)),"")</f>
        <v>42921</v>
      </c>
      <c r="C125" s="14">
        <f>IFERROR(INDEX($M$4:$W$247,$AA125,COLUMNS($M$3:O123)),"")</f>
        <v>3</v>
      </c>
      <c r="D125" s="23" t="str">
        <f>IFERROR(INDEX($M$4:$W$247,$AA125,COLUMNS($M$3:P123)),"")</f>
        <v>Wednesday</v>
      </c>
      <c r="E125" s="58" t="str">
        <f>IFERROR(INDEX($M$4:$W$247,$AA125,COLUMNS($M$3:Q123)),"")</f>
        <v>Regina</v>
      </c>
      <c r="F125" s="58" t="str">
        <f>IFERROR(INDEX($M$4:$W$247,$AA125,COLUMNS($M$3:R123)),"")</f>
        <v>Douglas</v>
      </c>
      <c r="G125" s="58" t="str">
        <f>IFERROR(INDEX($M$4:$W$247,$AA125,COLUMNS($M$3:S123)),"")</f>
        <v>T20 Group 1</v>
      </c>
      <c r="H125" s="126">
        <f>IFERROR(INDEX($M$4:$W$247,$AA125,COLUMNS($M$3:T123)),"")</f>
        <v>0.70833333333333337</v>
      </c>
      <c r="I125" s="126">
        <f>IFERROR(INDEX($M$4:$W$247,$AA125,COLUMNS($M$3:U123)),"")</f>
        <v>0.85416666666666674</v>
      </c>
      <c r="J125" s="127" t="str">
        <f>IFERROR(INDEX($M$4:$W$247,$AA125,COLUMNS($M$3:V123)),"")</f>
        <v>Jaguars</v>
      </c>
      <c r="K125" s="127" t="str">
        <f>IFERROR(INDEX($M$4:$W$247,$AA125,COLUMNS($M$3:W123)),"")</f>
        <v>United</v>
      </c>
      <c r="M125" s="23">
        <v>122</v>
      </c>
      <c r="N125" s="8">
        <v>42921</v>
      </c>
      <c r="O125" s="14">
        <v>3</v>
      </c>
      <c r="P125" s="23" t="s">
        <v>149</v>
      </c>
      <c r="Q125" s="15" t="s">
        <v>10</v>
      </c>
      <c r="R125" s="18" t="s">
        <v>11</v>
      </c>
      <c r="S125" s="18" t="s">
        <v>12</v>
      </c>
      <c r="T125" s="9">
        <v>0.70833333333333337</v>
      </c>
      <c r="U125" s="9">
        <v>0.85416666666666674</v>
      </c>
      <c r="V125" s="10" t="s">
        <v>17</v>
      </c>
      <c r="W125" s="10" t="s">
        <v>14</v>
      </c>
      <c r="X125">
        <f t="shared" si="3"/>
        <v>0</v>
      </c>
      <c r="Y125">
        <f>ROWS($M$4:$M125)</f>
        <v>122</v>
      </c>
      <c r="Z125">
        <f t="shared" si="4"/>
        <v>122</v>
      </c>
      <c r="AA125">
        <f t="shared" si="5"/>
        <v>122</v>
      </c>
      <c r="AB125"/>
    </row>
    <row r="126" spans="1:28" ht="20.100000000000001" customHeight="1" x14ac:dyDescent="0.25">
      <c r="A126" s="23">
        <f>IFERROR(INDEX($M$4:$W$247,$AA126,COLUMNS($M$3:M124)),"")</f>
        <v>123</v>
      </c>
      <c r="B126" s="8">
        <f>IFERROR(INDEX($M$4:$W$247,$AA126,COLUMNS($M$3:N124)),"")</f>
        <v>42922</v>
      </c>
      <c r="C126" s="14">
        <f>IFERROR(INDEX($M$4:$W$247,$AA126,COLUMNS($M$3:O124)),"")</f>
        <v>3</v>
      </c>
      <c r="D126" s="23" t="str">
        <f>IFERROR(INDEX($M$4:$W$247,$AA126,COLUMNS($M$3:P124)),"")</f>
        <v>Thursday</v>
      </c>
      <c r="E126" s="58" t="str">
        <f>IFERROR(INDEX($M$4:$W$247,$AA126,COLUMNS($M$3:Q124)),"")</f>
        <v>Regina</v>
      </c>
      <c r="F126" s="58" t="str">
        <f>IFERROR(INDEX($M$4:$W$247,$AA126,COLUMNS($M$3:R124)),"")</f>
        <v>Douglas</v>
      </c>
      <c r="G126" s="58" t="str">
        <f>IFERROR(INDEX($M$4:$W$247,$AA126,COLUMNS($M$3:S124)),"")</f>
        <v>T20 Group 2</v>
      </c>
      <c r="H126" s="126">
        <f>IFERROR(INDEX($M$4:$W$247,$AA126,COLUMNS($M$3:T124)),"")</f>
        <v>0.70833333333333337</v>
      </c>
      <c r="I126" s="126">
        <f>IFERROR(INDEX($M$4:$W$247,$AA126,COLUMNS($M$3:U124)),"")</f>
        <v>0.85416666666666674</v>
      </c>
      <c r="J126" s="127" t="str">
        <f>IFERROR(INDEX($M$4:$W$247,$AA126,COLUMNS($M$3:V124)),"")</f>
        <v>Abahani</v>
      </c>
      <c r="K126" s="127" t="str">
        <f>IFERROR(INDEX($M$4:$W$247,$AA126,COLUMNS($M$3:W124)),"")</f>
        <v>QueenCity</v>
      </c>
      <c r="M126" s="23">
        <v>123</v>
      </c>
      <c r="N126" s="8">
        <v>42922</v>
      </c>
      <c r="O126" s="14">
        <v>3</v>
      </c>
      <c r="P126" s="23" t="s">
        <v>38</v>
      </c>
      <c r="Q126" s="17" t="s">
        <v>10</v>
      </c>
      <c r="R126" s="19" t="s">
        <v>11</v>
      </c>
      <c r="S126" s="19" t="s">
        <v>15</v>
      </c>
      <c r="T126" s="9">
        <v>0.70833333333333337</v>
      </c>
      <c r="U126" s="9">
        <v>0.85416666666666674</v>
      </c>
      <c r="V126" s="10" t="s">
        <v>23</v>
      </c>
      <c r="W126" s="10" t="s">
        <v>21</v>
      </c>
      <c r="X126">
        <f t="shared" si="3"/>
        <v>0</v>
      </c>
      <c r="Y126">
        <f>ROWS($M$4:$M126)</f>
        <v>123</v>
      </c>
      <c r="Z126">
        <f t="shared" si="4"/>
        <v>123</v>
      </c>
      <c r="AA126">
        <f t="shared" si="5"/>
        <v>123</v>
      </c>
      <c r="AB126"/>
    </row>
    <row r="127" spans="1:28" ht="20.100000000000001" customHeight="1" x14ac:dyDescent="0.25">
      <c r="A127" s="23">
        <f>IFERROR(INDEX($M$4:$W$247,$AA127,COLUMNS($M$3:M125)),"")</f>
        <v>124</v>
      </c>
      <c r="B127" s="8">
        <f>IFERROR(INDEX($M$4:$W$247,$AA127,COLUMNS($M$3:N125)),"")</f>
        <v>42922</v>
      </c>
      <c r="C127" s="14">
        <f>IFERROR(INDEX($M$4:$W$247,$AA127,COLUMNS($M$3:O125)),"")</f>
        <v>3</v>
      </c>
      <c r="D127" s="23" t="str">
        <f>IFERROR(INDEX($M$4:$W$247,$AA127,COLUMNS($M$3:P125)),"")</f>
        <v>Thursday</v>
      </c>
      <c r="E127" s="58" t="str">
        <f>IFERROR(INDEX($M$4:$W$247,$AA127,COLUMNS($M$3:Q125)),"")</f>
        <v>Regina</v>
      </c>
      <c r="F127" s="58" t="str">
        <f>IFERROR(INDEX($M$4:$W$247,$AA127,COLUMNS($M$3:R125)),"")</f>
        <v>Grassick</v>
      </c>
      <c r="G127" s="58" t="str">
        <f>IFERROR(INDEX($M$4:$W$247,$AA127,COLUMNS($M$3:S125)),"")</f>
        <v>T20 Group 2</v>
      </c>
      <c r="H127" s="126">
        <f>IFERROR(INDEX($M$4:$W$247,$AA127,COLUMNS($M$3:T125)),"")</f>
        <v>0.70833333333333337</v>
      </c>
      <c r="I127" s="126">
        <f>IFERROR(INDEX($M$4:$W$247,$AA127,COLUMNS($M$3:U125)),"")</f>
        <v>0.85416666666666674</v>
      </c>
      <c r="J127" s="127" t="str">
        <f>IFERROR(INDEX($M$4:$W$247,$AA127,COLUMNS($M$3:V125)),"")</f>
        <v>RCK</v>
      </c>
      <c r="K127" s="127" t="str">
        <f>IFERROR(INDEX($M$4:$W$247,$AA127,COLUMNS($M$3:W125)),"")</f>
        <v>MJ Gladiators</v>
      </c>
      <c r="M127" s="23">
        <v>124</v>
      </c>
      <c r="N127" s="8">
        <v>42922</v>
      </c>
      <c r="O127" s="14">
        <v>3</v>
      </c>
      <c r="P127" s="23" t="s">
        <v>38</v>
      </c>
      <c r="Q127" s="15" t="s">
        <v>10</v>
      </c>
      <c r="R127" s="19" t="s">
        <v>20</v>
      </c>
      <c r="S127" s="19" t="s">
        <v>15</v>
      </c>
      <c r="T127" s="9">
        <v>0.70833333333333337</v>
      </c>
      <c r="U127" s="9">
        <v>0.85416666666666674</v>
      </c>
      <c r="V127" s="10" t="s">
        <v>13</v>
      </c>
      <c r="W127" s="10" t="s">
        <v>65</v>
      </c>
      <c r="X127">
        <f t="shared" si="3"/>
        <v>0</v>
      </c>
      <c r="Y127">
        <f>ROWS($M$4:$M127)</f>
        <v>124</v>
      </c>
      <c r="Z127">
        <f t="shared" si="4"/>
        <v>124</v>
      </c>
      <c r="AA127">
        <f t="shared" si="5"/>
        <v>124</v>
      </c>
      <c r="AB127"/>
    </row>
    <row r="128" spans="1:28" ht="20.100000000000001" customHeight="1" x14ac:dyDescent="0.25">
      <c r="A128" s="23">
        <f>IFERROR(INDEX($M$4:$W$247,$AA128,COLUMNS($M$3:M126)),"")</f>
        <v>125</v>
      </c>
      <c r="B128" s="8">
        <f>IFERROR(INDEX($M$4:$W$247,$AA128,COLUMNS($M$3:N126)),"")</f>
        <v>42923</v>
      </c>
      <c r="C128" s="14">
        <f>IFERROR(INDEX($M$4:$W$247,$AA128,COLUMNS($M$3:O126)),"")</f>
        <v>3</v>
      </c>
      <c r="D128" s="23" t="str">
        <f>IFERROR(INDEX($M$4:$W$247,$AA128,COLUMNS($M$3:P126)),"")</f>
        <v>Friday</v>
      </c>
      <c r="E128" s="58" t="str">
        <f>IFERROR(INDEX($M$4:$W$247,$AA128,COLUMNS($M$3:Q126)),"")</f>
        <v>Regina</v>
      </c>
      <c r="F128" s="58" t="str">
        <f>IFERROR(INDEX($M$4:$W$247,$AA128,COLUMNS($M$3:R126)),"")</f>
        <v>Douglas</v>
      </c>
      <c r="G128" s="58" t="str">
        <f>IFERROR(INDEX($M$4:$W$247,$AA128,COLUMNS($M$3:S126)),"")</f>
        <v>T20 Group 2</v>
      </c>
      <c r="H128" s="126">
        <f>IFERROR(INDEX($M$4:$W$247,$AA128,COLUMNS($M$3:T126)),"")</f>
        <v>0.70833333333333337</v>
      </c>
      <c r="I128" s="126">
        <f>IFERROR(INDEX($M$4:$W$247,$AA128,COLUMNS($M$3:U126)),"")</f>
        <v>0.85416666666666674</v>
      </c>
      <c r="J128" s="127" t="str">
        <f>IFERROR(INDEX($M$4:$W$247,$AA128,COLUMNS($M$3:V126)),"")</f>
        <v>Titans Tornado</v>
      </c>
      <c r="K128" s="127" t="str">
        <f>IFERROR(INDEX($M$4:$W$247,$AA128,COLUMNS($M$3:W126)),"")</f>
        <v>Sloggers</v>
      </c>
      <c r="M128" s="23">
        <v>125</v>
      </c>
      <c r="N128" s="8">
        <v>42923</v>
      </c>
      <c r="O128" s="14">
        <v>3</v>
      </c>
      <c r="P128" s="23" t="s">
        <v>39</v>
      </c>
      <c r="Q128" s="17" t="s">
        <v>10</v>
      </c>
      <c r="R128" s="19" t="s">
        <v>11</v>
      </c>
      <c r="S128" s="19" t="s">
        <v>15</v>
      </c>
      <c r="T128" s="9">
        <v>0.70833333333333337</v>
      </c>
      <c r="U128" s="9">
        <v>0.85416666666666674</v>
      </c>
      <c r="V128" s="10" t="s">
        <v>172</v>
      </c>
      <c r="W128" s="10" t="s">
        <v>18</v>
      </c>
      <c r="X128">
        <f t="shared" si="3"/>
        <v>0</v>
      </c>
      <c r="Y128">
        <f>ROWS($M$4:$M128)</f>
        <v>125</v>
      </c>
      <c r="Z128">
        <f t="shared" si="4"/>
        <v>125</v>
      </c>
      <c r="AA128">
        <f t="shared" si="5"/>
        <v>125</v>
      </c>
      <c r="AB128"/>
    </row>
    <row r="129" spans="1:28" ht="20.100000000000001" customHeight="1" x14ac:dyDescent="0.25">
      <c r="A129" s="23">
        <f>IFERROR(INDEX($M$4:$W$247,$AA129,COLUMNS($M$3:M127)),"")</f>
        <v>126</v>
      </c>
      <c r="B129" s="8">
        <f>IFERROR(INDEX($M$4:$W$247,$AA129,COLUMNS($M$3:N127)),"")</f>
        <v>42924</v>
      </c>
      <c r="C129" s="14">
        <f>IFERROR(INDEX($M$4:$W$247,$AA129,COLUMNS($M$3:O127)),"")</f>
        <v>2</v>
      </c>
      <c r="D129" s="23" t="str">
        <f>IFERROR(INDEX($M$4:$W$247,$AA129,COLUMNS($M$3:P127)),"")</f>
        <v>Saturday</v>
      </c>
      <c r="E129" s="58" t="str">
        <f>IFERROR(INDEX($M$4:$W$247,$AA129,COLUMNS($M$3:Q127)),"")</f>
        <v>Regina</v>
      </c>
      <c r="F129" s="58" t="str">
        <f>IFERROR(INDEX($M$4:$W$247,$AA129,COLUMNS($M$3:R127)),"")</f>
        <v>Douglas</v>
      </c>
      <c r="G129" s="58" t="str">
        <f>IFERROR(INDEX($M$4:$W$247,$AA129,COLUMNS($M$3:S127)),"")</f>
        <v>ODP DIV I</v>
      </c>
      <c r="H129" s="126">
        <f>IFERROR(INDEX($M$4:$W$247,$AA129,COLUMNS($M$3:T127)),"")</f>
        <v>0.52083333333333337</v>
      </c>
      <c r="I129" s="126">
        <f>IFERROR(INDEX($M$4:$W$247,$AA129,COLUMNS($M$3:U127)),"")</f>
        <v>0.85416666666666663</v>
      </c>
      <c r="J129" s="127" t="str">
        <f>IFERROR(INDEX($M$4:$W$247,$AA129,COLUMNS($M$3:V127)),"")</f>
        <v>Strykers</v>
      </c>
      <c r="K129" s="127" t="str">
        <f>IFERROR(INDEX($M$4:$W$247,$AA129,COLUMNS($M$3:W127)),"")</f>
        <v>Warriors</v>
      </c>
      <c r="M129" s="23">
        <v>126</v>
      </c>
      <c r="N129" s="8">
        <v>42924</v>
      </c>
      <c r="O129" s="14">
        <v>2</v>
      </c>
      <c r="P129" s="23" t="s">
        <v>9</v>
      </c>
      <c r="Q129" s="17" t="s">
        <v>10</v>
      </c>
      <c r="R129" s="16" t="s">
        <v>11</v>
      </c>
      <c r="S129" s="16" t="s">
        <v>33</v>
      </c>
      <c r="T129" s="9">
        <v>0.52083333333333337</v>
      </c>
      <c r="U129" s="9">
        <v>0.85416666666666663</v>
      </c>
      <c r="V129" s="10" t="s">
        <v>22</v>
      </c>
      <c r="W129" s="10" t="s">
        <v>35</v>
      </c>
      <c r="X129">
        <f t="shared" si="3"/>
        <v>0</v>
      </c>
      <c r="Y129">
        <f>ROWS($M$4:$M129)</f>
        <v>126</v>
      </c>
      <c r="Z129">
        <f t="shared" si="4"/>
        <v>126</v>
      </c>
      <c r="AA129">
        <f t="shared" si="5"/>
        <v>126</v>
      </c>
      <c r="AB129"/>
    </row>
    <row r="130" spans="1:28" ht="20.100000000000001" customHeight="1" x14ac:dyDescent="0.25">
      <c r="A130" s="23">
        <f>IFERROR(INDEX($M$4:$W$247,$AA130,COLUMNS($M$3:M128)),"")</f>
        <v>127</v>
      </c>
      <c r="B130" s="8">
        <f>IFERROR(INDEX($M$4:$W$247,$AA130,COLUMNS($M$3:N128)),"")</f>
        <v>42924</v>
      </c>
      <c r="C130" s="14">
        <f>IFERROR(INDEX($M$4:$W$247,$AA130,COLUMNS($M$3:O128)),"")</f>
        <v>2</v>
      </c>
      <c r="D130" s="23" t="str">
        <f>IFERROR(INDEX($M$4:$W$247,$AA130,COLUMNS($M$3:P128)),"")</f>
        <v>Saturday</v>
      </c>
      <c r="E130" s="58" t="str">
        <f>IFERROR(INDEX($M$4:$W$247,$AA130,COLUMNS($M$3:Q128)),"")</f>
        <v>Regina</v>
      </c>
      <c r="F130" s="58" t="str">
        <f>IFERROR(INDEX($M$4:$W$247,$AA130,COLUMNS($M$3:R128)),"")</f>
        <v>Grassick</v>
      </c>
      <c r="G130" s="58" t="str">
        <f>IFERROR(INDEX($M$4:$W$247,$AA130,COLUMNS($M$3:S128)),"")</f>
        <v>ODP DIV I</v>
      </c>
      <c r="H130" s="126">
        <f>IFERROR(INDEX($M$4:$W$247,$AA130,COLUMNS($M$3:T128)),"")</f>
        <v>0.52083333333333337</v>
      </c>
      <c r="I130" s="126">
        <f>IFERROR(INDEX($M$4:$W$247,$AA130,COLUMNS($M$3:U128)),"")</f>
        <v>0.85416666666666663</v>
      </c>
      <c r="J130" s="127" t="str">
        <f>IFERROR(INDEX($M$4:$W$247,$AA130,COLUMNS($M$3:V128)),"")</f>
        <v>Cavaliers Ice</v>
      </c>
      <c r="K130" s="127" t="str">
        <f>IFERROR(INDEX($M$4:$W$247,$AA130,COLUMNS($M$3:W128)),"")</f>
        <v>Knight Riders</v>
      </c>
      <c r="M130" s="23">
        <v>127</v>
      </c>
      <c r="N130" s="8">
        <v>42924</v>
      </c>
      <c r="O130" s="14">
        <v>2</v>
      </c>
      <c r="P130" s="23" t="s">
        <v>9</v>
      </c>
      <c r="Q130" s="15" t="s">
        <v>10</v>
      </c>
      <c r="R130" s="16" t="s">
        <v>20</v>
      </c>
      <c r="S130" s="16" t="s">
        <v>33</v>
      </c>
      <c r="T130" s="9">
        <v>0.52083333333333337</v>
      </c>
      <c r="U130" s="9">
        <v>0.85416666666666663</v>
      </c>
      <c r="V130" s="10" t="s">
        <v>177</v>
      </c>
      <c r="W130" s="10" t="s">
        <v>48</v>
      </c>
      <c r="X130">
        <f t="shared" si="3"/>
        <v>0</v>
      </c>
      <c r="Y130">
        <f>ROWS($M$4:$M130)</f>
        <v>127</v>
      </c>
      <c r="Z130">
        <f t="shared" si="4"/>
        <v>127</v>
      </c>
      <c r="AA130">
        <f t="shared" si="5"/>
        <v>127</v>
      </c>
      <c r="AB130"/>
    </row>
    <row r="131" spans="1:28" ht="20.100000000000001" customHeight="1" x14ac:dyDescent="0.25">
      <c r="A131" s="23">
        <f>IFERROR(INDEX($M$4:$W$247,$AA131,COLUMNS($M$3:M129)),"")</f>
        <v>128</v>
      </c>
      <c r="B131" s="8">
        <f>IFERROR(INDEX($M$4:$W$247,$AA131,COLUMNS($M$3:N129)),"")</f>
        <v>42924</v>
      </c>
      <c r="C131" s="14">
        <f>IFERROR(INDEX($M$4:$W$247,$AA131,COLUMNS($M$3:O129)),"")</f>
        <v>3</v>
      </c>
      <c r="D131" s="23" t="str">
        <f>IFERROR(INDEX($M$4:$W$247,$AA131,COLUMNS($M$3:P129)),"")</f>
        <v>Saturday</v>
      </c>
      <c r="E131" s="58" t="str">
        <f>IFERROR(INDEX($M$4:$W$247,$AA131,COLUMNS($M$3:Q129)),"")</f>
        <v>Saskatoon</v>
      </c>
      <c r="F131" s="58" t="str">
        <f>IFERROR(INDEX($M$4:$W$247,$AA131,COLUMNS($M$3:R129)),"")</f>
        <v>New Ground</v>
      </c>
      <c r="G131" s="58" t="str">
        <f>IFERROR(INDEX($M$4:$W$247,$AA131,COLUMNS($M$3:S129)),"")</f>
        <v>T20 Saskatoon</v>
      </c>
      <c r="H131" s="126">
        <f>IFERROR(INDEX($M$4:$W$247,$AA131,COLUMNS($M$3:T129)),"")</f>
        <v>0.54166666666666663</v>
      </c>
      <c r="I131" s="126">
        <f>IFERROR(INDEX($M$4:$W$247,$AA131,COLUMNS($M$3:U129)),"")</f>
        <v>0.6875</v>
      </c>
      <c r="J131" s="127" t="str">
        <f>IFERROR(INDEX($M$4:$W$247,$AA131,COLUMNS($M$3:V129)),"")</f>
        <v>Thunders</v>
      </c>
      <c r="K131" s="127" t="str">
        <f>IFERROR(INDEX($M$4:$W$247,$AA131,COLUMNS($M$3:W129)),"")</f>
        <v>Challengers</v>
      </c>
      <c r="M131" s="23">
        <v>128</v>
      </c>
      <c r="N131" s="8">
        <v>42924</v>
      </c>
      <c r="O131" s="14">
        <v>3</v>
      </c>
      <c r="P131" s="23" t="s">
        <v>9</v>
      </c>
      <c r="Q131" s="18" t="s">
        <v>27</v>
      </c>
      <c r="R131" s="22" t="s">
        <v>43</v>
      </c>
      <c r="S131" s="22" t="s">
        <v>45</v>
      </c>
      <c r="T131" s="9">
        <v>0.54166666666666663</v>
      </c>
      <c r="U131" s="9">
        <v>0.6875</v>
      </c>
      <c r="V131" s="10" t="s">
        <v>47</v>
      </c>
      <c r="W131" s="10" t="s">
        <v>49</v>
      </c>
      <c r="X131">
        <f t="shared" si="3"/>
        <v>0</v>
      </c>
      <c r="Y131">
        <f>ROWS($M$4:$M131)</f>
        <v>128</v>
      </c>
      <c r="Z131">
        <f t="shared" si="4"/>
        <v>128</v>
      </c>
      <c r="AA131">
        <f t="shared" si="5"/>
        <v>128</v>
      </c>
      <c r="AB131"/>
    </row>
    <row r="132" spans="1:28" ht="20.100000000000001" customHeight="1" x14ac:dyDescent="0.25">
      <c r="A132" s="23">
        <f>IFERROR(INDEX($M$4:$W$247,$AA132,COLUMNS($M$3:M130)),"")</f>
        <v>129</v>
      </c>
      <c r="B132" s="8">
        <f>IFERROR(INDEX($M$4:$W$247,$AA132,COLUMNS($M$3:N130)),"")</f>
        <v>42924</v>
      </c>
      <c r="C132" s="14">
        <f>IFERROR(INDEX($M$4:$W$247,$AA132,COLUMNS($M$3:O130)),"")</f>
        <v>3</v>
      </c>
      <c r="D132" s="23" t="str">
        <f>IFERROR(INDEX($M$4:$W$247,$AA132,COLUMNS($M$3:P130)),"")</f>
        <v>Saturday</v>
      </c>
      <c r="E132" s="58" t="str">
        <f>IFERROR(INDEX($M$4:$W$247,$AA132,COLUMNS($M$3:Q130)),"")</f>
        <v>Saskatoon</v>
      </c>
      <c r="F132" s="58" t="str">
        <f>IFERROR(INDEX($M$4:$W$247,$AA132,COLUMNS($M$3:R130)),"")</f>
        <v>Pierre Radisson</v>
      </c>
      <c r="G132" s="58" t="str">
        <f>IFERROR(INDEX($M$4:$W$247,$AA132,COLUMNS($M$3:S130)),"")</f>
        <v>T20 Saskatoon</v>
      </c>
      <c r="H132" s="126">
        <f>IFERROR(INDEX($M$4:$W$247,$AA132,COLUMNS($M$3:T130)),"")</f>
        <v>0.54166666666666663</v>
      </c>
      <c r="I132" s="126">
        <f>IFERROR(INDEX($M$4:$W$247,$AA132,COLUMNS($M$3:U130)),"")</f>
        <v>0.6875</v>
      </c>
      <c r="J132" s="127" t="str">
        <f>IFERROR(INDEX($M$4:$W$247,$AA132,COLUMNS($M$3:V130)),"")</f>
        <v>Stars</v>
      </c>
      <c r="K132" s="127" t="str">
        <f>IFERROR(INDEX($M$4:$W$247,$AA132,COLUMNS($M$3:W130)),"")</f>
        <v>Kingsmen XI</v>
      </c>
      <c r="M132" s="23">
        <v>129</v>
      </c>
      <c r="N132" s="8">
        <v>42924</v>
      </c>
      <c r="O132" s="14">
        <v>3</v>
      </c>
      <c r="P132" s="23" t="s">
        <v>9</v>
      </c>
      <c r="Q132" s="16" t="s">
        <v>27</v>
      </c>
      <c r="R132" s="20" t="s">
        <v>28</v>
      </c>
      <c r="S132" s="20" t="s">
        <v>45</v>
      </c>
      <c r="T132" s="9">
        <v>0.54166666666666663</v>
      </c>
      <c r="U132" s="9">
        <v>0.6875</v>
      </c>
      <c r="V132" s="10" t="s">
        <v>34</v>
      </c>
      <c r="W132" s="10" t="s">
        <v>68</v>
      </c>
      <c r="X132">
        <f t="shared" si="3"/>
        <v>0</v>
      </c>
      <c r="Y132">
        <f>ROWS($M$4:$M132)</f>
        <v>129</v>
      </c>
      <c r="Z132">
        <f t="shared" si="4"/>
        <v>129</v>
      </c>
      <c r="AA132">
        <f t="shared" si="5"/>
        <v>129</v>
      </c>
      <c r="AB132"/>
    </row>
    <row r="133" spans="1:28" ht="20.100000000000001" customHeight="1" x14ac:dyDescent="0.25">
      <c r="A133" s="23">
        <f>IFERROR(INDEX($M$4:$W$247,$AA133,COLUMNS($M$3:M131)),"")</f>
        <v>130</v>
      </c>
      <c r="B133" s="8">
        <f>IFERROR(INDEX($M$4:$W$247,$AA133,COLUMNS($M$3:N131)),"")</f>
        <v>42925</v>
      </c>
      <c r="C133" s="14">
        <f>IFERROR(INDEX($M$4:$W$247,$AA133,COLUMNS($M$3:O131)),"")</f>
        <v>2</v>
      </c>
      <c r="D133" s="23" t="str">
        <f>IFERROR(INDEX($M$4:$W$247,$AA133,COLUMNS($M$3:P131)),"")</f>
        <v>Sunday</v>
      </c>
      <c r="E133" s="58" t="str">
        <f>IFERROR(INDEX($M$4:$W$247,$AA133,COLUMNS($M$3:Q131)),"")</f>
        <v>Regina</v>
      </c>
      <c r="F133" s="58" t="str">
        <f>IFERROR(INDEX($M$4:$W$247,$AA133,COLUMNS($M$3:R131)),"")</f>
        <v>Douglas</v>
      </c>
      <c r="G133" s="58" t="str">
        <f>IFERROR(INDEX($M$4:$W$247,$AA133,COLUMNS($M$3:S131)),"")</f>
        <v>ODP DIV II</v>
      </c>
      <c r="H133" s="126">
        <f>IFERROR(INDEX($M$4:$W$247,$AA133,COLUMNS($M$3:T131)),"")</f>
        <v>0.42708333333333331</v>
      </c>
      <c r="I133" s="126">
        <f>IFERROR(INDEX($M$4:$W$247,$AA133,COLUMNS($M$3:U131)),"")</f>
        <v>0.69791666666666663</v>
      </c>
      <c r="J133" s="127" t="str">
        <f>IFERROR(INDEX($M$4:$W$247,$AA133,COLUMNS($M$3:V131)),"")</f>
        <v>Titans Bolt</v>
      </c>
      <c r="K133" s="127" t="str">
        <f>IFERROR(INDEX($M$4:$W$247,$AA133,COLUMNS($M$3:W131)),"")</f>
        <v>MJ Gladiators</v>
      </c>
      <c r="M133" s="23">
        <v>130</v>
      </c>
      <c r="N133" s="8">
        <v>42925</v>
      </c>
      <c r="O133" s="14">
        <v>2</v>
      </c>
      <c r="P133" s="23" t="s">
        <v>29</v>
      </c>
      <c r="Q133" s="17" t="s">
        <v>10</v>
      </c>
      <c r="R133" s="21" t="s">
        <v>11</v>
      </c>
      <c r="S133" s="21" t="s">
        <v>40</v>
      </c>
      <c r="T133" s="9">
        <v>0.42708333333333331</v>
      </c>
      <c r="U133" s="9">
        <v>0.69791666666666663</v>
      </c>
      <c r="V133" s="10" t="s">
        <v>171</v>
      </c>
      <c r="W133" s="10" t="s">
        <v>65</v>
      </c>
      <c r="X133">
        <f t="shared" ref="X133:X196" si="6">IF(OR(V133=$X$1,W133=$X$1),1,0)</f>
        <v>0</v>
      </c>
      <c r="Y133">
        <f>ROWS($M$4:$M133)</f>
        <v>130</v>
      </c>
      <c r="Z133">
        <f t="shared" ref="Z133:Z196" si="7">IF(OR(ISNUMBER(SEARCH($X$1,V133)),ISNUMBER(SEARCH($X$1,W133))),Y133,"")</f>
        <v>130</v>
      </c>
      <c r="AA133">
        <f t="shared" ref="AA133:AA196" si="8">IFERROR(SMALL($Z$4:$Z$247,Y133),"")</f>
        <v>130</v>
      </c>
      <c r="AB133"/>
    </row>
    <row r="134" spans="1:28" ht="20.100000000000001" customHeight="1" x14ac:dyDescent="0.25">
      <c r="A134" s="23">
        <f>IFERROR(INDEX($M$4:$W$247,$AA134,COLUMNS($M$3:M132)),"")</f>
        <v>131</v>
      </c>
      <c r="B134" s="8">
        <f>IFERROR(INDEX($M$4:$W$247,$AA134,COLUMNS($M$3:N132)),"")</f>
        <v>42925</v>
      </c>
      <c r="C134" s="14">
        <f>IFERROR(INDEX($M$4:$W$247,$AA134,COLUMNS($M$3:O132)),"")</f>
        <v>3</v>
      </c>
      <c r="D134" s="23" t="str">
        <f>IFERROR(INDEX($M$4:$W$247,$AA134,COLUMNS($M$3:P132)),"")</f>
        <v>Sunday</v>
      </c>
      <c r="E134" s="58" t="str">
        <f>IFERROR(INDEX($M$4:$W$247,$AA134,COLUMNS($M$3:Q132)),"")</f>
        <v>Regina</v>
      </c>
      <c r="F134" s="58" t="str">
        <f>IFERROR(INDEX($M$4:$W$247,$AA134,COLUMNS($M$3:R132)),"")</f>
        <v>Douglas</v>
      </c>
      <c r="G134" s="58" t="str">
        <f>IFERROR(INDEX($M$4:$W$247,$AA134,COLUMNS($M$3:S132)),"")</f>
        <v>T20 Group 2</v>
      </c>
      <c r="H134" s="126">
        <f>IFERROR(INDEX($M$4:$W$247,$AA134,COLUMNS($M$3:T132)),"")</f>
        <v>0.70833333333333337</v>
      </c>
      <c r="I134" s="126">
        <f>IFERROR(INDEX($M$4:$W$247,$AA134,COLUMNS($M$3:U132)),"")</f>
        <v>0.85416666666666674</v>
      </c>
      <c r="J134" s="127" t="str">
        <f>IFERROR(INDEX($M$4:$W$247,$AA134,COLUMNS($M$3:V132)),"")</f>
        <v>BallBusters</v>
      </c>
      <c r="K134" s="127" t="str">
        <f>IFERROR(INDEX($M$4:$W$247,$AA134,COLUMNS($M$3:W132)),"")</f>
        <v>QueenCity</v>
      </c>
      <c r="M134" s="23">
        <v>131</v>
      </c>
      <c r="N134" s="8">
        <v>42925</v>
      </c>
      <c r="O134" s="14">
        <v>3</v>
      </c>
      <c r="P134" s="23" t="s">
        <v>29</v>
      </c>
      <c r="Q134" s="17" t="s">
        <v>10</v>
      </c>
      <c r="R134" s="19" t="s">
        <v>11</v>
      </c>
      <c r="S134" s="19" t="s">
        <v>15</v>
      </c>
      <c r="T134" s="9">
        <v>0.70833333333333337</v>
      </c>
      <c r="U134" s="9">
        <v>0.85416666666666674</v>
      </c>
      <c r="V134" s="10" t="s">
        <v>30</v>
      </c>
      <c r="W134" s="10" t="s">
        <v>21</v>
      </c>
      <c r="X134">
        <f t="shared" si="6"/>
        <v>0</v>
      </c>
      <c r="Y134">
        <f>ROWS($M$4:$M134)</f>
        <v>131</v>
      </c>
      <c r="Z134">
        <f t="shared" si="7"/>
        <v>131</v>
      </c>
      <c r="AA134">
        <f t="shared" si="8"/>
        <v>131</v>
      </c>
      <c r="AB134"/>
    </row>
    <row r="135" spans="1:28" ht="20.100000000000001" customHeight="1" x14ac:dyDescent="0.25">
      <c r="A135" s="23">
        <f>IFERROR(INDEX($M$4:$W$247,$AA135,COLUMNS($M$3:M133)),"")</f>
        <v>132</v>
      </c>
      <c r="B135" s="8">
        <f>IFERROR(INDEX($M$4:$W$247,$AA135,COLUMNS($M$3:N133)),"")</f>
        <v>42925</v>
      </c>
      <c r="C135" s="14">
        <f>IFERROR(INDEX($M$4:$W$247,$AA135,COLUMNS($M$3:O133)),"")</f>
        <v>1</v>
      </c>
      <c r="D135" s="23" t="str">
        <f>IFERROR(INDEX($M$4:$W$247,$AA135,COLUMNS($M$3:P133)),"")</f>
        <v>Sunday</v>
      </c>
      <c r="E135" s="58" t="str">
        <f>IFERROR(INDEX($M$4:$W$247,$AA135,COLUMNS($M$3:Q133)),"")</f>
        <v>Regina</v>
      </c>
      <c r="F135" s="58" t="str">
        <f>IFERROR(INDEX($M$4:$W$247,$AA135,COLUMNS($M$3:R133)),"")</f>
        <v>Grassick</v>
      </c>
      <c r="G135" s="58" t="str">
        <f>IFERROR(INDEX($M$4:$W$247,$AA135,COLUMNS($M$3:S133)),"")</f>
        <v>T20 Group 2</v>
      </c>
      <c r="H135" s="126">
        <f>IFERROR(INDEX($M$4:$W$247,$AA135,COLUMNS($M$3:T133)),"")</f>
        <v>0.375</v>
      </c>
      <c r="I135" s="126">
        <f>IFERROR(INDEX($M$4:$W$247,$AA135,COLUMNS($M$3:U133)),"")</f>
        <v>0.52083333333333337</v>
      </c>
      <c r="J135" s="127" t="str">
        <f>IFERROR(INDEX($M$4:$W$247,$AA135,COLUMNS($M$3:V133)),"")</f>
        <v>WC Vikings</v>
      </c>
      <c r="K135" s="127" t="str">
        <f>IFERROR(INDEX($M$4:$W$247,$AA135,COLUMNS($M$3:W133)),"")</f>
        <v>Yorkton Yorkers</v>
      </c>
      <c r="M135" s="23">
        <v>132</v>
      </c>
      <c r="N135" s="8">
        <v>42925</v>
      </c>
      <c r="O135" s="14">
        <v>1</v>
      </c>
      <c r="P135" s="23" t="s">
        <v>29</v>
      </c>
      <c r="Q135" s="15" t="s">
        <v>10</v>
      </c>
      <c r="R135" s="19" t="s">
        <v>20</v>
      </c>
      <c r="S135" s="19" t="s">
        <v>15</v>
      </c>
      <c r="T135" s="9">
        <v>0.375</v>
      </c>
      <c r="U135" s="9">
        <v>0.52083333333333337</v>
      </c>
      <c r="V135" s="10" t="s">
        <v>175</v>
      </c>
      <c r="W135" s="10" t="s">
        <v>176</v>
      </c>
      <c r="X135">
        <f t="shared" si="6"/>
        <v>0</v>
      </c>
      <c r="Y135">
        <f>ROWS($M$4:$M135)</f>
        <v>132</v>
      </c>
      <c r="Z135">
        <f t="shared" si="7"/>
        <v>132</v>
      </c>
      <c r="AA135">
        <f t="shared" si="8"/>
        <v>132</v>
      </c>
      <c r="AB135"/>
    </row>
    <row r="136" spans="1:28" ht="20.100000000000001" customHeight="1" x14ac:dyDescent="0.25">
      <c r="A136" s="23">
        <f>IFERROR(INDEX($M$4:$W$247,$AA136,COLUMNS($M$3:M134)),"")</f>
        <v>133</v>
      </c>
      <c r="B136" s="8">
        <f>IFERROR(INDEX($M$4:$W$247,$AA136,COLUMNS($M$3:N134)),"")</f>
        <v>42925</v>
      </c>
      <c r="C136" s="14">
        <f>IFERROR(INDEX($M$4:$W$247,$AA136,COLUMNS($M$3:O134)),"")</f>
        <v>2</v>
      </c>
      <c r="D136" s="23" t="str">
        <f>IFERROR(INDEX($M$4:$W$247,$AA136,COLUMNS($M$3:P134)),"")</f>
        <v>Sunday</v>
      </c>
      <c r="E136" s="58" t="str">
        <f>IFERROR(INDEX($M$4:$W$247,$AA136,COLUMNS($M$3:Q134)),"")</f>
        <v>Regina</v>
      </c>
      <c r="F136" s="58" t="str">
        <f>IFERROR(INDEX($M$4:$W$247,$AA136,COLUMNS($M$3:R134)),"")</f>
        <v>Grassick</v>
      </c>
      <c r="G136" s="58" t="str">
        <f>IFERROR(INDEX($M$4:$W$247,$AA136,COLUMNS($M$3:S134)),"")</f>
        <v>T20 Group 2</v>
      </c>
      <c r="H136" s="126">
        <f>IFERROR(INDEX($M$4:$W$247,$AA136,COLUMNS($M$3:T134)),"")</f>
        <v>0.54166666666666663</v>
      </c>
      <c r="I136" s="126">
        <f>IFERROR(INDEX($M$4:$W$247,$AA136,COLUMNS($M$3:U134)),"")</f>
        <v>0.6875</v>
      </c>
      <c r="J136" s="127" t="str">
        <f>IFERROR(INDEX($M$4:$W$247,$AA136,COLUMNS($M$3:V134)),"")</f>
        <v>RCK</v>
      </c>
      <c r="K136" s="127" t="str">
        <f>IFERROR(INDEX($M$4:$W$247,$AA136,COLUMNS($M$3:W134)),"")</f>
        <v>Yorkton Yorkers</v>
      </c>
      <c r="M136" s="23">
        <v>133</v>
      </c>
      <c r="N136" s="8">
        <v>42925</v>
      </c>
      <c r="O136" s="14">
        <v>2</v>
      </c>
      <c r="P136" s="23" t="s">
        <v>29</v>
      </c>
      <c r="Q136" s="15" t="s">
        <v>10</v>
      </c>
      <c r="R136" s="19" t="s">
        <v>20</v>
      </c>
      <c r="S136" s="19" t="s">
        <v>15</v>
      </c>
      <c r="T136" s="9">
        <v>0.54166666666666663</v>
      </c>
      <c r="U136" s="9">
        <v>0.6875</v>
      </c>
      <c r="V136" s="10" t="s">
        <v>13</v>
      </c>
      <c r="W136" s="10" t="s">
        <v>176</v>
      </c>
      <c r="X136">
        <f t="shared" si="6"/>
        <v>0</v>
      </c>
      <c r="Y136">
        <f>ROWS($M$4:$M136)</f>
        <v>133</v>
      </c>
      <c r="Z136">
        <f t="shared" si="7"/>
        <v>133</v>
      </c>
      <c r="AA136">
        <f t="shared" si="8"/>
        <v>133</v>
      </c>
      <c r="AB136"/>
    </row>
    <row r="137" spans="1:28" ht="20.100000000000001" customHeight="1" x14ac:dyDescent="0.25">
      <c r="A137" s="23">
        <f>IFERROR(INDEX($M$4:$W$247,$AA137,COLUMNS($M$3:M135)),"")</f>
        <v>134</v>
      </c>
      <c r="B137" s="8">
        <f>IFERROR(INDEX($M$4:$W$247,$AA137,COLUMNS($M$3:N135)),"")</f>
        <v>42925</v>
      </c>
      <c r="C137" s="14">
        <f>IFERROR(INDEX($M$4:$W$247,$AA137,COLUMNS($M$3:O135)),"")</f>
        <v>2</v>
      </c>
      <c r="D137" s="23" t="str">
        <f>IFERROR(INDEX($M$4:$W$247,$AA137,COLUMNS($M$3:P135)),"")</f>
        <v>Sunday</v>
      </c>
      <c r="E137" s="58" t="str">
        <f>IFERROR(INDEX($M$4:$W$247,$AA137,COLUMNS($M$3:Q135)),"")</f>
        <v>Saskatoon</v>
      </c>
      <c r="F137" s="58" t="str">
        <f>IFERROR(INDEX($M$4:$W$247,$AA137,COLUMNS($M$3:R135)),"")</f>
        <v>New Ground</v>
      </c>
      <c r="G137" s="58" t="str">
        <f>IFERROR(INDEX($M$4:$W$247,$AA137,COLUMNS($M$3:S135)),"")</f>
        <v>T20 Saskatoon</v>
      </c>
      <c r="H137" s="126">
        <f>IFERROR(INDEX($M$4:$W$247,$AA137,COLUMNS($M$3:T135)),"")</f>
        <v>0.375</v>
      </c>
      <c r="I137" s="126">
        <f>IFERROR(INDEX($M$4:$W$247,$AA137,COLUMNS($M$3:U135)),"")</f>
        <v>0.52083333333333337</v>
      </c>
      <c r="J137" s="127" t="str">
        <f>IFERROR(INDEX($M$4:$W$247,$AA137,COLUMNS($M$3:V135)),"")</f>
        <v>Tigers</v>
      </c>
      <c r="K137" s="127" t="str">
        <f>IFERROR(INDEX($M$4:$W$247,$AA137,COLUMNS($M$3:W135)),"")</f>
        <v>PA Pythons</v>
      </c>
      <c r="M137" s="23">
        <v>134</v>
      </c>
      <c r="N137" s="8">
        <v>42925</v>
      </c>
      <c r="O137" s="14">
        <v>2</v>
      </c>
      <c r="P137" s="23" t="s">
        <v>29</v>
      </c>
      <c r="Q137" s="18" t="s">
        <v>27</v>
      </c>
      <c r="R137" s="22" t="s">
        <v>43</v>
      </c>
      <c r="S137" s="22" t="s">
        <v>45</v>
      </c>
      <c r="T137" s="9">
        <v>0.375</v>
      </c>
      <c r="U137" s="9">
        <v>0.52083333333333337</v>
      </c>
      <c r="V137" s="10" t="s">
        <v>46</v>
      </c>
      <c r="W137" s="10" t="s">
        <v>173</v>
      </c>
      <c r="X137">
        <f t="shared" si="6"/>
        <v>0</v>
      </c>
      <c r="Y137">
        <f>ROWS($M$4:$M137)</f>
        <v>134</v>
      </c>
      <c r="Z137">
        <f t="shared" si="7"/>
        <v>134</v>
      </c>
      <c r="AA137">
        <f t="shared" si="8"/>
        <v>134</v>
      </c>
      <c r="AB137"/>
    </row>
    <row r="138" spans="1:28" ht="20.100000000000001" customHeight="1" x14ac:dyDescent="0.25">
      <c r="A138" s="23">
        <f>IFERROR(INDEX($M$4:$W$247,$AA138,COLUMNS($M$3:M136)),"")</f>
        <v>135</v>
      </c>
      <c r="B138" s="8">
        <f>IFERROR(INDEX($M$4:$W$247,$AA138,COLUMNS($M$3:N136)),"")</f>
        <v>42925</v>
      </c>
      <c r="C138" s="14">
        <f>IFERROR(INDEX($M$4:$W$247,$AA138,COLUMNS($M$3:O136)),"")</f>
        <v>3</v>
      </c>
      <c r="D138" s="23" t="str">
        <f>IFERROR(INDEX($M$4:$W$247,$AA138,COLUMNS($M$3:P136)),"")</f>
        <v>Sunday</v>
      </c>
      <c r="E138" s="58" t="str">
        <f>IFERROR(INDEX($M$4:$W$247,$AA138,COLUMNS($M$3:Q136)),"")</f>
        <v>Saskatoon</v>
      </c>
      <c r="F138" s="58" t="str">
        <f>IFERROR(INDEX($M$4:$W$247,$AA138,COLUMNS($M$3:R136)),"")</f>
        <v>New Ground</v>
      </c>
      <c r="G138" s="58" t="str">
        <f>IFERROR(INDEX($M$4:$W$247,$AA138,COLUMNS($M$3:S136)),"")</f>
        <v>T20 Saskatoon</v>
      </c>
      <c r="H138" s="126">
        <f>IFERROR(INDEX($M$4:$W$247,$AA138,COLUMNS($M$3:T136)),"")</f>
        <v>0.54166666666666663</v>
      </c>
      <c r="I138" s="126">
        <f>IFERROR(INDEX($M$4:$W$247,$AA138,COLUMNS($M$3:U136)),"")</f>
        <v>0.6875</v>
      </c>
      <c r="J138" s="127" t="str">
        <f>IFERROR(INDEX($M$4:$W$247,$AA138,COLUMNS($M$3:V136)),"")</f>
        <v>Hamptons</v>
      </c>
      <c r="K138" s="127" t="str">
        <f>IFERROR(INDEX($M$4:$W$247,$AA138,COLUMNS($M$3:W136)),"")</f>
        <v>PA Pythons</v>
      </c>
      <c r="M138" s="23">
        <v>135</v>
      </c>
      <c r="N138" s="8">
        <v>42925</v>
      </c>
      <c r="O138" s="14">
        <v>3</v>
      </c>
      <c r="P138" s="23" t="s">
        <v>29</v>
      </c>
      <c r="Q138" s="18" t="s">
        <v>27</v>
      </c>
      <c r="R138" s="22" t="s">
        <v>43</v>
      </c>
      <c r="S138" s="22" t="s">
        <v>45</v>
      </c>
      <c r="T138" s="9">
        <v>0.54166666666666663</v>
      </c>
      <c r="U138" s="9">
        <v>0.6875</v>
      </c>
      <c r="V138" s="10" t="s">
        <v>41</v>
      </c>
      <c r="W138" s="10" t="s">
        <v>173</v>
      </c>
      <c r="X138">
        <f t="shared" si="6"/>
        <v>0</v>
      </c>
      <c r="Y138">
        <f>ROWS($M$4:$M138)</f>
        <v>135</v>
      </c>
      <c r="Z138">
        <f t="shared" si="7"/>
        <v>135</v>
      </c>
      <c r="AA138">
        <f t="shared" si="8"/>
        <v>135</v>
      </c>
      <c r="AB138"/>
    </row>
    <row r="139" spans="1:28" ht="20.100000000000001" customHeight="1" x14ac:dyDescent="0.25">
      <c r="A139" s="23">
        <f>IFERROR(INDEX($M$4:$W$247,$AA139,COLUMNS($M$3:M137)),"")</f>
        <v>136</v>
      </c>
      <c r="B139" s="8">
        <f>IFERROR(INDEX($M$4:$W$247,$AA139,COLUMNS($M$3:N137)),"")</f>
        <v>42925</v>
      </c>
      <c r="C139" s="14">
        <f>IFERROR(INDEX($M$4:$W$247,$AA139,COLUMNS($M$3:O137)),"")</f>
        <v>3</v>
      </c>
      <c r="D139" s="23" t="str">
        <f>IFERROR(INDEX($M$4:$W$247,$AA139,COLUMNS($M$3:P137)),"")</f>
        <v>Sunday</v>
      </c>
      <c r="E139" s="58" t="str">
        <f>IFERROR(INDEX($M$4:$W$247,$AA139,COLUMNS($M$3:Q137)),"")</f>
        <v>Saskatoon</v>
      </c>
      <c r="F139" s="58" t="str">
        <f>IFERROR(INDEX($M$4:$W$247,$AA139,COLUMNS($M$3:R137)),"")</f>
        <v>New Ground</v>
      </c>
      <c r="G139" s="58" t="str">
        <f>IFERROR(INDEX($M$4:$W$247,$AA139,COLUMNS($M$3:S137)),"")</f>
        <v>T20 Saskatoon</v>
      </c>
      <c r="H139" s="126">
        <f>IFERROR(INDEX($M$4:$W$247,$AA139,COLUMNS($M$3:T137)),"")</f>
        <v>0.70833333333333337</v>
      </c>
      <c r="I139" s="126">
        <f>IFERROR(INDEX($M$4:$W$247,$AA139,COLUMNS($M$3:U137)),"")</f>
        <v>0.85416666666666674</v>
      </c>
      <c r="J139" s="127" t="str">
        <f>IFERROR(INDEX($M$4:$W$247,$AA139,COLUMNS($M$3:V137)),"")</f>
        <v>Stars</v>
      </c>
      <c r="K139" s="127" t="str">
        <f>IFERROR(INDEX($M$4:$W$247,$AA139,COLUMNS($M$3:W137)),"")</f>
        <v>Warriors</v>
      </c>
      <c r="M139" s="23">
        <v>136</v>
      </c>
      <c r="N139" s="8">
        <v>42925</v>
      </c>
      <c r="O139" s="14">
        <v>3</v>
      </c>
      <c r="P139" s="23" t="s">
        <v>29</v>
      </c>
      <c r="Q139" s="18" t="s">
        <v>27</v>
      </c>
      <c r="R139" s="22" t="s">
        <v>43</v>
      </c>
      <c r="S139" s="22" t="s">
        <v>45</v>
      </c>
      <c r="T139" s="9">
        <v>0.70833333333333337</v>
      </c>
      <c r="U139" s="9">
        <v>0.85416666666666674</v>
      </c>
      <c r="V139" s="10" t="s">
        <v>34</v>
      </c>
      <c r="W139" s="10" t="s">
        <v>35</v>
      </c>
      <c r="X139">
        <f t="shared" si="6"/>
        <v>0</v>
      </c>
      <c r="Y139">
        <f>ROWS($M$4:$M139)</f>
        <v>136</v>
      </c>
      <c r="Z139">
        <f t="shared" si="7"/>
        <v>136</v>
      </c>
      <c r="AA139">
        <f t="shared" si="8"/>
        <v>136</v>
      </c>
      <c r="AB139"/>
    </row>
    <row r="140" spans="1:28" ht="20.100000000000001" customHeight="1" x14ac:dyDescent="0.25">
      <c r="A140" s="23">
        <f>IFERROR(INDEX($M$4:$W$247,$AA140,COLUMNS($M$3:M138)),"")</f>
        <v>137</v>
      </c>
      <c r="B140" s="8">
        <f>IFERROR(INDEX($M$4:$W$247,$AA140,COLUMNS($M$3:N138)),"")</f>
        <v>42925</v>
      </c>
      <c r="C140" s="14">
        <f>IFERROR(INDEX($M$4:$W$247,$AA140,COLUMNS($M$3:O138)),"")</f>
        <v>2</v>
      </c>
      <c r="D140" s="23" t="str">
        <f>IFERROR(INDEX($M$4:$W$247,$AA140,COLUMNS($M$3:P138)),"")</f>
        <v>Sunday</v>
      </c>
      <c r="E140" s="58" t="str">
        <f>IFERROR(INDEX($M$4:$W$247,$AA140,COLUMNS($M$3:Q138)),"")</f>
        <v>Saskatoon</v>
      </c>
      <c r="F140" s="58" t="str">
        <f>IFERROR(INDEX($M$4:$W$247,$AA140,COLUMNS($M$3:R138)),"")</f>
        <v>Pierre Radisson</v>
      </c>
      <c r="G140" s="58" t="str">
        <f>IFERROR(INDEX($M$4:$W$247,$AA140,COLUMNS($M$3:S138)),"")</f>
        <v>ODP DIV I</v>
      </c>
      <c r="H140" s="126">
        <f>IFERROR(INDEX($M$4:$W$247,$AA140,COLUMNS($M$3:T138)),"")</f>
        <v>0.52083333333333337</v>
      </c>
      <c r="I140" s="126">
        <f>IFERROR(INDEX($M$4:$W$247,$AA140,COLUMNS($M$3:U138)),"")</f>
        <v>0.85416666666666663</v>
      </c>
      <c r="J140" s="127" t="str">
        <f>IFERROR(INDEX($M$4:$W$247,$AA140,COLUMNS($M$3:V138)),"")</f>
        <v>Knight Riders</v>
      </c>
      <c r="K140" s="127" t="str">
        <f>IFERROR(INDEX($M$4:$W$247,$AA140,COLUMNS($M$3:W138)),"")</f>
        <v>RSK</v>
      </c>
      <c r="M140" s="23">
        <v>137</v>
      </c>
      <c r="N140" s="8">
        <v>42925</v>
      </c>
      <c r="O140" s="14">
        <v>2</v>
      </c>
      <c r="P140" s="23" t="s">
        <v>29</v>
      </c>
      <c r="Q140" s="16" t="s">
        <v>27</v>
      </c>
      <c r="R140" s="16" t="s">
        <v>28</v>
      </c>
      <c r="S140" s="16" t="s">
        <v>33</v>
      </c>
      <c r="T140" s="9">
        <v>0.52083333333333337</v>
      </c>
      <c r="U140" s="9">
        <v>0.85416666666666663</v>
      </c>
      <c r="V140" s="10" t="s">
        <v>48</v>
      </c>
      <c r="W140" s="10" t="s">
        <v>32</v>
      </c>
      <c r="X140">
        <f t="shared" si="6"/>
        <v>0</v>
      </c>
      <c r="Y140">
        <f>ROWS($M$4:$M140)</f>
        <v>137</v>
      </c>
      <c r="Z140">
        <f t="shared" si="7"/>
        <v>137</v>
      </c>
      <c r="AA140">
        <f t="shared" si="8"/>
        <v>137</v>
      </c>
      <c r="AB140"/>
    </row>
    <row r="141" spans="1:28" ht="20.100000000000001" customHeight="1" x14ac:dyDescent="0.25">
      <c r="A141" s="23">
        <f>IFERROR(INDEX($M$4:$W$247,$AA141,COLUMNS($M$3:M139)),"")</f>
        <v>138</v>
      </c>
      <c r="B141" s="8">
        <f>IFERROR(INDEX($M$4:$W$247,$AA141,COLUMNS($M$3:N139)),"")</f>
        <v>42927</v>
      </c>
      <c r="C141" s="14">
        <f>IFERROR(INDEX($M$4:$W$247,$AA141,COLUMNS($M$3:O139)),"")</f>
        <v>3</v>
      </c>
      <c r="D141" s="23" t="str">
        <f>IFERROR(INDEX($M$4:$W$247,$AA141,COLUMNS($M$3:P139)),"")</f>
        <v>Tuesday</v>
      </c>
      <c r="E141" s="58" t="str">
        <f>IFERROR(INDEX($M$4:$W$247,$AA141,COLUMNS($M$3:Q139)),"")</f>
        <v>Regina</v>
      </c>
      <c r="F141" s="58" t="str">
        <f>IFERROR(INDEX($M$4:$W$247,$AA141,COLUMNS($M$3:R139)),"")</f>
        <v>Douglas</v>
      </c>
      <c r="G141" s="58" t="str">
        <f>IFERROR(INDEX($M$4:$W$247,$AA141,COLUMNS($M$3:S139)),"")</f>
        <v>T20 Group 1</v>
      </c>
      <c r="H141" s="126">
        <f>IFERROR(INDEX($M$4:$W$247,$AA141,COLUMNS($M$3:T139)),"")</f>
        <v>0.70833333333333337</v>
      </c>
      <c r="I141" s="126">
        <f>IFERROR(INDEX($M$4:$W$247,$AA141,COLUMNS($M$3:U139)),"")</f>
        <v>0.85416666666666674</v>
      </c>
      <c r="J141" s="127" t="str">
        <f>IFERROR(INDEX($M$4:$W$247,$AA141,COLUMNS($M$3:V139)),"")</f>
        <v>Rangers</v>
      </c>
      <c r="K141" s="127" t="str">
        <f>IFERROR(INDEX($M$4:$W$247,$AA141,COLUMNS($M$3:W139)),"")</f>
        <v>Royals</v>
      </c>
      <c r="M141" s="23">
        <v>138</v>
      </c>
      <c r="N141" s="8">
        <v>42927</v>
      </c>
      <c r="O141" s="14">
        <v>3</v>
      </c>
      <c r="P141" s="23" t="s">
        <v>37</v>
      </c>
      <c r="Q141" s="15" t="s">
        <v>10</v>
      </c>
      <c r="R141" s="18" t="s">
        <v>11</v>
      </c>
      <c r="S141" s="18" t="s">
        <v>12</v>
      </c>
      <c r="T141" s="9">
        <v>0.70833333333333337</v>
      </c>
      <c r="U141" s="9">
        <v>0.85416666666666674</v>
      </c>
      <c r="V141" s="10" t="s">
        <v>31</v>
      </c>
      <c r="W141" s="10" t="s">
        <v>19</v>
      </c>
      <c r="X141">
        <f t="shared" si="6"/>
        <v>0</v>
      </c>
      <c r="Y141">
        <f>ROWS($M$4:$M141)</f>
        <v>138</v>
      </c>
      <c r="Z141">
        <f t="shared" si="7"/>
        <v>138</v>
      </c>
      <c r="AA141">
        <f t="shared" si="8"/>
        <v>138</v>
      </c>
      <c r="AB141"/>
    </row>
    <row r="142" spans="1:28" ht="20.100000000000001" customHeight="1" x14ac:dyDescent="0.25">
      <c r="A142" s="23">
        <f>IFERROR(INDEX($M$4:$W$247,$AA142,COLUMNS($M$3:M140)),"")</f>
        <v>139</v>
      </c>
      <c r="B142" s="8">
        <f>IFERROR(INDEX($M$4:$W$247,$AA142,COLUMNS($M$3:N140)),"")</f>
        <v>42929</v>
      </c>
      <c r="C142" s="14">
        <f>IFERROR(INDEX($M$4:$W$247,$AA142,COLUMNS($M$3:O140)),"")</f>
        <v>3</v>
      </c>
      <c r="D142" s="23" t="str">
        <f>IFERROR(INDEX($M$4:$W$247,$AA142,COLUMNS($M$3:P140)),"")</f>
        <v>Thursday</v>
      </c>
      <c r="E142" s="58" t="str">
        <f>IFERROR(INDEX($M$4:$W$247,$AA142,COLUMNS($M$3:Q140)),"")</f>
        <v>Regina</v>
      </c>
      <c r="F142" s="58" t="str">
        <f>IFERROR(INDEX($M$4:$W$247,$AA142,COLUMNS($M$3:R140)),"")</f>
        <v>Douglas</v>
      </c>
      <c r="G142" s="58" t="str">
        <f>IFERROR(INDEX($M$4:$W$247,$AA142,COLUMNS($M$3:S140)),"")</f>
        <v>T20 Group 2</v>
      </c>
      <c r="H142" s="126">
        <f>IFERROR(INDEX($M$4:$W$247,$AA142,COLUMNS($M$3:T140)),"")</f>
        <v>0.70833333333333337</v>
      </c>
      <c r="I142" s="126">
        <f>IFERROR(INDEX($M$4:$W$247,$AA142,COLUMNS($M$3:U140)),"")</f>
        <v>0.85416666666666674</v>
      </c>
      <c r="J142" s="127" t="str">
        <f>IFERROR(INDEX($M$4:$W$247,$AA142,COLUMNS($M$3:V140)),"")</f>
        <v>Rebels</v>
      </c>
      <c r="K142" s="127" t="str">
        <f>IFERROR(INDEX($M$4:$W$247,$AA142,COLUMNS($M$3:W140)),"")</f>
        <v>Titans Tornado</v>
      </c>
      <c r="M142" s="23">
        <v>139</v>
      </c>
      <c r="N142" s="8">
        <v>42929</v>
      </c>
      <c r="O142" s="14">
        <v>3</v>
      </c>
      <c r="P142" s="23" t="s">
        <v>38</v>
      </c>
      <c r="Q142" s="15" t="s">
        <v>10</v>
      </c>
      <c r="R142" s="19" t="s">
        <v>11</v>
      </c>
      <c r="S142" s="19" t="s">
        <v>15</v>
      </c>
      <c r="T142" s="9">
        <v>0.70833333333333337</v>
      </c>
      <c r="U142" s="9">
        <v>0.85416666666666674</v>
      </c>
      <c r="V142" s="10" t="s">
        <v>26</v>
      </c>
      <c r="W142" s="10" t="s">
        <v>172</v>
      </c>
      <c r="X142">
        <f t="shared" si="6"/>
        <v>0</v>
      </c>
      <c r="Y142">
        <f>ROWS($M$4:$M142)</f>
        <v>139</v>
      </c>
      <c r="Z142">
        <f t="shared" si="7"/>
        <v>139</v>
      </c>
      <c r="AA142">
        <f t="shared" si="8"/>
        <v>139</v>
      </c>
      <c r="AB142"/>
    </row>
    <row r="143" spans="1:28" ht="20.100000000000001" customHeight="1" x14ac:dyDescent="0.25">
      <c r="A143" s="23">
        <f>IFERROR(INDEX($M$4:$W$247,$AA143,COLUMNS($M$3:M141)),"")</f>
        <v>140</v>
      </c>
      <c r="B143" s="8">
        <f>IFERROR(INDEX($M$4:$W$247,$AA143,COLUMNS($M$3:N141)),"")</f>
        <v>42930</v>
      </c>
      <c r="C143" s="14">
        <f>IFERROR(INDEX($M$4:$W$247,$AA143,COLUMNS($M$3:O141)),"")</f>
        <v>3</v>
      </c>
      <c r="D143" s="23" t="str">
        <f>IFERROR(INDEX($M$4:$W$247,$AA143,COLUMNS($M$3:P141)),"")</f>
        <v>Friday</v>
      </c>
      <c r="E143" s="58" t="str">
        <f>IFERROR(INDEX($M$4:$W$247,$AA143,COLUMNS($M$3:Q141)),"")</f>
        <v>Regina</v>
      </c>
      <c r="F143" s="58" t="str">
        <f>IFERROR(INDEX($M$4:$W$247,$AA143,COLUMNS($M$3:R141)),"")</f>
        <v>Douglas</v>
      </c>
      <c r="G143" s="58" t="str">
        <f>IFERROR(INDEX($M$4:$W$247,$AA143,COLUMNS($M$3:S141)),"")</f>
        <v>T20 Group 2</v>
      </c>
      <c r="H143" s="126">
        <f>IFERROR(INDEX($M$4:$W$247,$AA143,COLUMNS($M$3:T141)),"")</f>
        <v>0.70833333333333337</v>
      </c>
      <c r="I143" s="126">
        <f>IFERROR(INDEX($M$4:$W$247,$AA143,COLUMNS($M$3:U141)),"")</f>
        <v>0.85416666666666674</v>
      </c>
      <c r="J143" s="127" t="str">
        <f>IFERROR(INDEX($M$4:$W$247,$AA143,COLUMNS($M$3:V141)),"")</f>
        <v>WC Vikings</v>
      </c>
      <c r="K143" s="127" t="str">
        <f>IFERROR(INDEX($M$4:$W$247,$AA143,COLUMNS($M$3:W141)),"")</f>
        <v>Titans Bolt</v>
      </c>
      <c r="M143" s="23">
        <v>140</v>
      </c>
      <c r="N143" s="8">
        <v>42930</v>
      </c>
      <c r="O143" s="14">
        <v>3</v>
      </c>
      <c r="P143" s="23" t="s">
        <v>39</v>
      </c>
      <c r="Q143" s="15" t="s">
        <v>10</v>
      </c>
      <c r="R143" s="19" t="s">
        <v>11</v>
      </c>
      <c r="S143" s="19" t="s">
        <v>15</v>
      </c>
      <c r="T143" s="9">
        <v>0.70833333333333337</v>
      </c>
      <c r="U143" s="9">
        <v>0.85416666666666674</v>
      </c>
      <c r="V143" s="10" t="s">
        <v>175</v>
      </c>
      <c r="W143" s="10" t="s">
        <v>171</v>
      </c>
      <c r="X143">
        <f t="shared" si="6"/>
        <v>0</v>
      </c>
      <c r="Y143">
        <f>ROWS($M$4:$M143)</f>
        <v>140</v>
      </c>
      <c r="Z143">
        <f t="shared" si="7"/>
        <v>140</v>
      </c>
      <c r="AA143">
        <f t="shared" si="8"/>
        <v>140</v>
      </c>
      <c r="AB143"/>
    </row>
    <row r="144" spans="1:28" ht="20.100000000000001" customHeight="1" x14ac:dyDescent="0.25">
      <c r="A144" s="23">
        <f>IFERROR(INDEX($M$4:$W$247,$AA144,COLUMNS($M$3:M142)),"")</f>
        <v>141</v>
      </c>
      <c r="B144" s="8">
        <f>IFERROR(INDEX($M$4:$W$247,$AA144,COLUMNS($M$3:N142)),"")</f>
        <v>42930</v>
      </c>
      <c r="C144" s="14">
        <f>IFERROR(INDEX($M$4:$W$247,$AA144,COLUMNS($M$3:O142)),"")</f>
        <v>3</v>
      </c>
      <c r="D144" s="23" t="str">
        <f>IFERROR(INDEX($M$4:$W$247,$AA144,COLUMNS($M$3:P142)),"")</f>
        <v>Friday</v>
      </c>
      <c r="E144" s="58" t="str">
        <f>IFERROR(INDEX($M$4:$W$247,$AA144,COLUMNS($M$3:Q142)),"")</f>
        <v>Regina</v>
      </c>
      <c r="F144" s="58" t="str">
        <f>IFERROR(INDEX($M$4:$W$247,$AA144,COLUMNS($M$3:R142)),"")</f>
        <v>Grassick</v>
      </c>
      <c r="G144" s="58" t="str">
        <f>IFERROR(INDEX($M$4:$W$247,$AA144,COLUMNS($M$3:S142)),"")</f>
        <v>T20 Group 1</v>
      </c>
      <c r="H144" s="126">
        <f>IFERROR(INDEX($M$4:$W$247,$AA144,COLUMNS($M$3:T142)),"")</f>
        <v>0.70833333333333337</v>
      </c>
      <c r="I144" s="126">
        <f>IFERROR(INDEX($M$4:$W$247,$AA144,COLUMNS($M$3:U142)),"")</f>
        <v>0.85416666666666674</v>
      </c>
      <c r="J144" s="127" t="str">
        <f>IFERROR(INDEX($M$4:$W$247,$AA144,COLUMNS($M$3:V142)),"")</f>
        <v>Cavaliers Ice</v>
      </c>
      <c r="K144" s="127" t="str">
        <f>IFERROR(INDEX($M$4:$W$247,$AA144,COLUMNS($M$3:W142)),"")</f>
        <v>Panthers</v>
      </c>
      <c r="M144" s="23">
        <v>141</v>
      </c>
      <c r="N144" s="8">
        <v>42930</v>
      </c>
      <c r="O144" s="14">
        <v>3</v>
      </c>
      <c r="P144" s="23" t="s">
        <v>39</v>
      </c>
      <c r="Q144" s="17" t="s">
        <v>10</v>
      </c>
      <c r="R144" s="18" t="s">
        <v>20</v>
      </c>
      <c r="S144" s="18" t="s">
        <v>12</v>
      </c>
      <c r="T144" s="9">
        <v>0.70833333333333337</v>
      </c>
      <c r="U144" s="9">
        <v>0.85416666666666674</v>
      </c>
      <c r="V144" s="10" t="s">
        <v>177</v>
      </c>
      <c r="W144" s="10" t="s">
        <v>16</v>
      </c>
      <c r="X144">
        <f t="shared" si="6"/>
        <v>0</v>
      </c>
      <c r="Y144">
        <f>ROWS($M$4:$M144)</f>
        <v>141</v>
      </c>
      <c r="Z144">
        <f t="shared" si="7"/>
        <v>141</v>
      </c>
      <c r="AA144">
        <f t="shared" si="8"/>
        <v>141</v>
      </c>
      <c r="AB144"/>
    </row>
    <row r="145" spans="1:28" ht="20.100000000000001" customHeight="1" x14ac:dyDescent="0.25">
      <c r="A145" s="23">
        <f>IFERROR(INDEX($M$4:$W$247,$AA145,COLUMNS($M$3:M143)),"")</f>
        <v>142</v>
      </c>
      <c r="B145" s="8">
        <f>IFERROR(INDEX($M$4:$W$247,$AA145,COLUMNS($M$3:N143)),"")</f>
        <v>42931</v>
      </c>
      <c r="C145" s="14">
        <f>IFERROR(INDEX($M$4:$W$247,$AA145,COLUMNS($M$3:O143)),"")</f>
        <v>2</v>
      </c>
      <c r="D145" s="23" t="str">
        <f>IFERROR(INDEX($M$4:$W$247,$AA145,COLUMNS($M$3:P143)),"")</f>
        <v>Saturday</v>
      </c>
      <c r="E145" s="58" t="str">
        <f>IFERROR(INDEX($M$4:$W$247,$AA145,COLUMNS($M$3:Q143)),"")</f>
        <v>Regina</v>
      </c>
      <c r="F145" s="58" t="str">
        <f>IFERROR(INDEX($M$4:$W$247,$AA145,COLUMNS($M$3:R143)),"")</f>
        <v>Douglas</v>
      </c>
      <c r="G145" s="58" t="str">
        <f>IFERROR(INDEX($M$4:$W$247,$AA145,COLUMNS($M$3:S143)),"")</f>
        <v>ODP DIV I</v>
      </c>
      <c r="H145" s="126">
        <f>IFERROR(INDEX($M$4:$W$247,$AA145,COLUMNS($M$3:T143)),"")</f>
        <v>0.52083333333333337</v>
      </c>
      <c r="I145" s="126">
        <f>IFERROR(INDEX($M$4:$W$247,$AA145,COLUMNS($M$3:U143)),"")</f>
        <v>0.85416666666666663</v>
      </c>
      <c r="J145" s="127" t="str">
        <f>IFERROR(INDEX($M$4:$W$247,$AA145,COLUMNS($M$3:V143)),"")</f>
        <v>Royals</v>
      </c>
      <c r="K145" s="127" t="str">
        <f>IFERROR(INDEX($M$4:$W$247,$AA145,COLUMNS($M$3:W143)),"")</f>
        <v>Stars</v>
      </c>
      <c r="M145" s="23">
        <v>142</v>
      </c>
      <c r="N145" s="8">
        <v>42931</v>
      </c>
      <c r="O145" s="14">
        <v>2</v>
      </c>
      <c r="P145" s="23" t="s">
        <v>9</v>
      </c>
      <c r="Q145" s="17" t="s">
        <v>10</v>
      </c>
      <c r="R145" s="16" t="s">
        <v>11</v>
      </c>
      <c r="S145" s="16" t="s">
        <v>33</v>
      </c>
      <c r="T145" s="9">
        <v>0.52083333333333337</v>
      </c>
      <c r="U145" s="9">
        <v>0.85416666666666663</v>
      </c>
      <c r="V145" s="10" t="s">
        <v>19</v>
      </c>
      <c r="W145" s="10" t="s">
        <v>34</v>
      </c>
      <c r="X145">
        <f t="shared" si="6"/>
        <v>0</v>
      </c>
      <c r="Y145">
        <f>ROWS($M$4:$M145)</f>
        <v>142</v>
      </c>
      <c r="Z145">
        <f t="shared" si="7"/>
        <v>142</v>
      </c>
      <c r="AA145">
        <f t="shared" si="8"/>
        <v>142</v>
      </c>
      <c r="AB145"/>
    </row>
    <row r="146" spans="1:28" ht="20.100000000000001" customHeight="1" x14ac:dyDescent="0.25">
      <c r="A146" s="23">
        <f>IFERROR(INDEX($M$4:$W$247,$AA146,COLUMNS($M$3:M144)),"")</f>
        <v>143</v>
      </c>
      <c r="B146" s="8">
        <f>IFERROR(INDEX($M$4:$W$247,$AA146,COLUMNS($M$3:N144)),"")</f>
        <v>42931</v>
      </c>
      <c r="C146" s="14">
        <f>IFERROR(INDEX($M$4:$W$247,$AA146,COLUMNS($M$3:O144)),"")</f>
        <v>1</v>
      </c>
      <c r="D146" s="23" t="str">
        <f>IFERROR(INDEX($M$4:$W$247,$AA146,COLUMNS($M$3:P144)),"")</f>
        <v>Saturday</v>
      </c>
      <c r="E146" s="58" t="str">
        <f>IFERROR(INDEX($M$4:$W$247,$AA146,COLUMNS($M$3:Q144)),"")</f>
        <v>Regina</v>
      </c>
      <c r="F146" s="58" t="str">
        <f>IFERROR(INDEX($M$4:$W$247,$AA146,COLUMNS($M$3:R144)),"")</f>
        <v>Grassick</v>
      </c>
      <c r="G146" s="58" t="str">
        <f>IFERROR(INDEX($M$4:$W$247,$AA146,COLUMNS($M$3:S144)),"")</f>
        <v>T20 Group 2</v>
      </c>
      <c r="H146" s="126">
        <f>IFERROR(INDEX($M$4:$W$247,$AA146,COLUMNS($M$3:T144)),"")</f>
        <v>0.375</v>
      </c>
      <c r="I146" s="126">
        <f>IFERROR(INDEX($M$4:$W$247,$AA146,COLUMNS($M$3:U144)),"")</f>
        <v>0.52083333333333337</v>
      </c>
      <c r="J146" s="127" t="str">
        <f>IFERROR(INDEX($M$4:$W$247,$AA146,COLUMNS($M$3:V144)),"")</f>
        <v>Sloggers</v>
      </c>
      <c r="K146" s="127" t="str">
        <f>IFERROR(INDEX($M$4:$W$247,$AA146,COLUMNS($M$3:W144)),"")</f>
        <v>BallBusters</v>
      </c>
      <c r="M146" s="23">
        <v>143</v>
      </c>
      <c r="N146" s="8">
        <v>42931</v>
      </c>
      <c r="O146" s="14">
        <v>1</v>
      </c>
      <c r="P146" s="23" t="s">
        <v>9</v>
      </c>
      <c r="Q146" s="15" t="s">
        <v>10</v>
      </c>
      <c r="R146" s="19" t="s">
        <v>20</v>
      </c>
      <c r="S146" s="19" t="s">
        <v>15</v>
      </c>
      <c r="T146" s="9">
        <v>0.375</v>
      </c>
      <c r="U146" s="9">
        <v>0.52083333333333337</v>
      </c>
      <c r="V146" s="10" t="s">
        <v>18</v>
      </c>
      <c r="W146" s="10" t="s">
        <v>30</v>
      </c>
      <c r="X146">
        <f t="shared" si="6"/>
        <v>0</v>
      </c>
      <c r="Y146">
        <f>ROWS($M$4:$M146)</f>
        <v>143</v>
      </c>
      <c r="Z146">
        <f t="shared" si="7"/>
        <v>143</v>
      </c>
      <c r="AA146">
        <f t="shared" si="8"/>
        <v>143</v>
      </c>
      <c r="AB146"/>
    </row>
    <row r="147" spans="1:28" ht="20.100000000000001" customHeight="1" x14ac:dyDescent="0.25">
      <c r="A147" s="23">
        <f>IFERROR(INDEX($M$4:$W$247,$AA147,COLUMNS($M$3:M145)),"")</f>
        <v>144</v>
      </c>
      <c r="B147" s="8">
        <f>IFERROR(INDEX($M$4:$W$247,$AA147,COLUMNS($M$3:N145)),"")</f>
        <v>42931</v>
      </c>
      <c r="C147" s="14">
        <f>IFERROR(INDEX($M$4:$W$247,$AA147,COLUMNS($M$3:O145)),"")</f>
        <v>2</v>
      </c>
      <c r="D147" s="23" t="str">
        <f>IFERROR(INDEX($M$4:$W$247,$AA147,COLUMNS($M$3:P145)),"")</f>
        <v>Saturday</v>
      </c>
      <c r="E147" s="58" t="str">
        <f>IFERROR(INDEX($M$4:$W$247,$AA147,COLUMNS($M$3:Q145)),"")</f>
        <v>Regina</v>
      </c>
      <c r="F147" s="58" t="str">
        <f>IFERROR(INDEX($M$4:$W$247,$AA147,COLUMNS($M$3:R145)),"")</f>
        <v>Grassick</v>
      </c>
      <c r="G147" s="58" t="str">
        <f>IFERROR(INDEX($M$4:$W$247,$AA147,COLUMNS($M$3:S145)),"")</f>
        <v>ODP DIV II</v>
      </c>
      <c r="H147" s="126">
        <f>IFERROR(INDEX($M$4:$W$247,$AA147,COLUMNS($M$3:T145)),"")</f>
        <v>0.54166666666666663</v>
      </c>
      <c r="I147" s="126">
        <f>IFERROR(INDEX($M$4:$W$247,$AA147,COLUMNS($M$3:U145)),"")</f>
        <v>0.8125</v>
      </c>
      <c r="J147" s="127" t="str">
        <f>IFERROR(INDEX($M$4:$W$247,$AA147,COLUMNS($M$3:V145)),"")</f>
        <v>Cavaliers Fire</v>
      </c>
      <c r="K147" s="127" t="str">
        <f>IFERROR(INDEX($M$4:$W$247,$AA147,COLUMNS($M$3:W145)),"")</f>
        <v>Titans Bolt</v>
      </c>
      <c r="M147" s="23">
        <v>144</v>
      </c>
      <c r="N147" s="8">
        <v>42931</v>
      </c>
      <c r="O147" s="14">
        <v>2</v>
      </c>
      <c r="P147" s="23" t="s">
        <v>9</v>
      </c>
      <c r="Q147" s="15" t="s">
        <v>10</v>
      </c>
      <c r="R147" s="21" t="s">
        <v>20</v>
      </c>
      <c r="S147" s="21" t="s">
        <v>40</v>
      </c>
      <c r="T147" s="9">
        <v>0.54166666666666663</v>
      </c>
      <c r="U147" s="9">
        <v>0.8125</v>
      </c>
      <c r="V147" s="10" t="s">
        <v>64</v>
      </c>
      <c r="W147" s="10" t="s">
        <v>171</v>
      </c>
      <c r="X147">
        <f t="shared" si="6"/>
        <v>0</v>
      </c>
      <c r="Y147">
        <f>ROWS($M$4:$M147)</f>
        <v>144</v>
      </c>
      <c r="Z147">
        <f t="shared" si="7"/>
        <v>144</v>
      </c>
      <c r="AA147">
        <f t="shared" si="8"/>
        <v>144</v>
      </c>
      <c r="AB147"/>
    </row>
    <row r="148" spans="1:28" ht="20.100000000000001" customHeight="1" x14ac:dyDescent="0.25">
      <c r="A148" s="23">
        <f>IFERROR(INDEX($M$4:$W$247,$AA148,COLUMNS($M$3:M146)),"")</f>
        <v>145</v>
      </c>
      <c r="B148" s="8">
        <f>IFERROR(INDEX($M$4:$W$247,$AA148,COLUMNS($M$3:N146)),"")</f>
        <v>42931</v>
      </c>
      <c r="C148" s="14">
        <f>IFERROR(INDEX($M$4:$W$247,$AA148,COLUMNS($M$3:O146)),"")</f>
        <v>1</v>
      </c>
      <c r="D148" s="23" t="str">
        <f>IFERROR(INDEX($M$4:$W$247,$AA148,COLUMNS($M$3:P146)),"")</f>
        <v>Saturday</v>
      </c>
      <c r="E148" s="58" t="str">
        <f>IFERROR(INDEX($M$4:$W$247,$AA148,COLUMNS($M$3:Q146)),"")</f>
        <v>Saskatoon</v>
      </c>
      <c r="F148" s="58" t="str">
        <f>IFERROR(INDEX($M$4:$W$247,$AA148,COLUMNS($M$3:R146)),"")</f>
        <v>New Ground</v>
      </c>
      <c r="G148" s="58" t="str">
        <f>IFERROR(INDEX($M$4:$W$247,$AA148,COLUMNS($M$3:S146)),"")</f>
        <v>T20 Saskatoon</v>
      </c>
      <c r="H148" s="126">
        <f>IFERROR(INDEX($M$4:$W$247,$AA148,COLUMNS($M$3:T146)),"")</f>
        <v>0.375</v>
      </c>
      <c r="I148" s="126">
        <f>IFERROR(INDEX($M$4:$W$247,$AA148,COLUMNS($M$3:U146)),"")</f>
        <v>0.52083333333333337</v>
      </c>
      <c r="J148" s="127" t="str">
        <f>IFERROR(INDEX($M$4:$W$247,$AA148,COLUMNS($M$3:V146)),"")</f>
        <v>Challengers</v>
      </c>
      <c r="K148" s="127" t="str">
        <f>IFERROR(INDEX($M$4:$W$247,$AA148,COLUMNS($M$3:W146)),"")</f>
        <v>Hamptons</v>
      </c>
      <c r="M148" s="23">
        <v>145</v>
      </c>
      <c r="N148" s="8">
        <v>42931</v>
      </c>
      <c r="O148" s="14">
        <v>1</v>
      </c>
      <c r="P148" s="23" t="s">
        <v>9</v>
      </c>
      <c r="Q148" s="18" t="s">
        <v>27</v>
      </c>
      <c r="R148" s="22" t="s">
        <v>43</v>
      </c>
      <c r="S148" s="22" t="s">
        <v>45</v>
      </c>
      <c r="T148" s="9">
        <v>0.375</v>
      </c>
      <c r="U148" s="9">
        <v>0.52083333333333337</v>
      </c>
      <c r="V148" s="10" t="s">
        <v>49</v>
      </c>
      <c r="W148" s="10" t="s">
        <v>41</v>
      </c>
      <c r="X148">
        <f t="shared" si="6"/>
        <v>0</v>
      </c>
      <c r="Y148">
        <f>ROWS($M$4:$M148)</f>
        <v>145</v>
      </c>
      <c r="Z148">
        <f t="shared" si="7"/>
        <v>145</v>
      </c>
      <c r="AA148">
        <f t="shared" si="8"/>
        <v>145</v>
      </c>
      <c r="AB148"/>
    </row>
    <row r="149" spans="1:28" ht="20.100000000000001" customHeight="1" x14ac:dyDescent="0.25">
      <c r="A149" s="23">
        <f>IFERROR(INDEX($M$4:$W$247,$AA149,COLUMNS($M$3:M147)),"")</f>
        <v>146</v>
      </c>
      <c r="B149" s="8">
        <f>IFERROR(INDEX($M$4:$W$247,$AA149,COLUMNS($M$3:N147)),"")</f>
        <v>42931</v>
      </c>
      <c r="C149" s="14">
        <f>IFERROR(INDEX($M$4:$W$247,$AA149,COLUMNS($M$3:O147)),"")</f>
        <v>2</v>
      </c>
      <c r="D149" s="23" t="str">
        <f>IFERROR(INDEX($M$4:$W$247,$AA149,COLUMNS($M$3:P147)),"")</f>
        <v>Saturday</v>
      </c>
      <c r="E149" s="58" t="str">
        <f>IFERROR(INDEX($M$4:$W$247,$AA149,COLUMNS($M$3:Q147)),"")</f>
        <v>Saskatoon</v>
      </c>
      <c r="F149" s="58" t="str">
        <f>IFERROR(INDEX($M$4:$W$247,$AA149,COLUMNS($M$3:R147)),"")</f>
        <v>New Ground</v>
      </c>
      <c r="G149" s="58" t="str">
        <f>IFERROR(INDEX($M$4:$W$247,$AA149,COLUMNS($M$3:S147)),"")</f>
        <v>T20 Saskatoon</v>
      </c>
      <c r="H149" s="126">
        <f>IFERROR(INDEX($M$4:$W$247,$AA149,COLUMNS($M$3:T147)),"")</f>
        <v>0.54166666666666663</v>
      </c>
      <c r="I149" s="126">
        <f>IFERROR(INDEX($M$4:$W$247,$AA149,COLUMNS($M$3:U147)),"")</f>
        <v>0.6875</v>
      </c>
      <c r="J149" s="127" t="str">
        <f>IFERROR(INDEX($M$4:$W$247,$AA149,COLUMNS($M$3:V147)),"")</f>
        <v>Knight Riders</v>
      </c>
      <c r="K149" s="127" t="str">
        <f>IFERROR(INDEX($M$4:$W$247,$AA149,COLUMNS($M$3:W147)),"")</f>
        <v>Bulls</v>
      </c>
      <c r="M149" s="23">
        <v>146</v>
      </c>
      <c r="N149" s="8">
        <v>42931</v>
      </c>
      <c r="O149" s="14">
        <v>2</v>
      </c>
      <c r="P149" s="23" t="s">
        <v>9</v>
      </c>
      <c r="Q149" s="18" t="s">
        <v>27</v>
      </c>
      <c r="R149" s="22" t="s">
        <v>43</v>
      </c>
      <c r="S149" s="22" t="s">
        <v>45</v>
      </c>
      <c r="T149" s="9">
        <v>0.54166666666666663</v>
      </c>
      <c r="U149" s="9">
        <v>0.6875</v>
      </c>
      <c r="V149" s="10" t="s">
        <v>48</v>
      </c>
      <c r="W149" s="10" t="s">
        <v>51</v>
      </c>
      <c r="X149">
        <f t="shared" si="6"/>
        <v>0</v>
      </c>
      <c r="Y149">
        <f>ROWS($M$4:$M149)</f>
        <v>146</v>
      </c>
      <c r="Z149">
        <f t="shared" si="7"/>
        <v>146</v>
      </c>
      <c r="AA149">
        <f t="shared" si="8"/>
        <v>146</v>
      </c>
      <c r="AB149"/>
    </row>
    <row r="150" spans="1:28" ht="20.100000000000001" customHeight="1" x14ac:dyDescent="0.25">
      <c r="A150" s="23">
        <f>IFERROR(INDEX($M$4:$W$247,$AA150,COLUMNS($M$3:M148)),"")</f>
        <v>147</v>
      </c>
      <c r="B150" s="8">
        <f>IFERROR(INDEX($M$4:$W$247,$AA150,COLUMNS($M$3:N148)),"")</f>
        <v>42931</v>
      </c>
      <c r="C150" s="14">
        <f>IFERROR(INDEX($M$4:$W$247,$AA150,COLUMNS($M$3:O148)),"")</f>
        <v>2</v>
      </c>
      <c r="D150" s="23" t="str">
        <f>IFERROR(INDEX($M$4:$W$247,$AA150,COLUMNS($M$3:P148)),"")</f>
        <v>Saturday</v>
      </c>
      <c r="E150" s="58" t="str">
        <f>IFERROR(INDEX($M$4:$W$247,$AA150,COLUMNS($M$3:Q148)),"")</f>
        <v>Saskatoon</v>
      </c>
      <c r="F150" s="58" t="str">
        <f>IFERROR(INDEX($M$4:$W$247,$AA150,COLUMNS($M$3:R148)),"")</f>
        <v>Pierre Radisson</v>
      </c>
      <c r="G150" s="58" t="str">
        <f>IFERROR(INDEX($M$4:$W$247,$AA150,COLUMNS($M$3:S148)),"")</f>
        <v>ODP DIV I</v>
      </c>
      <c r="H150" s="126">
        <f>IFERROR(INDEX($M$4:$W$247,$AA150,COLUMNS($M$3:T148)),"")</f>
        <v>0.52083333333333337</v>
      </c>
      <c r="I150" s="126">
        <f>IFERROR(INDEX($M$4:$W$247,$AA150,COLUMNS($M$3:U148)),"")</f>
        <v>0.85416666666666663</v>
      </c>
      <c r="J150" s="127" t="str">
        <f>IFERROR(INDEX($M$4:$W$247,$AA150,COLUMNS($M$3:V148)),"")</f>
        <v>Warriors</v>
      </c>
      <c r="K150" s="127" t="str">
        <f>IFERROR(INDEX($M$4:$W$247,$AA150,COLUMNS($M$3:W148)),"")</f>
        <v>Stallions</v>
      </c>
      <c r="M150" s="23">
        <v>147</v>
      </c>
      <c r="N150" s="8">
        <v>42931</v>
      </c>
      <c r="O150" s="14">
        <v>2</v>
      </c>
      <c r="P150" s="23" t="s">
        <v>9</v>
      </c>
      <c r="Q150" s="16" t="s">
        <v>27</v>
      </c>
      <c r="R150" s="16" t="s">
        <v>28</v>
      </c>
      <c r="S150" s="16" t="s">
        <v>33</v>
      </c>
      <c r="T150" s="9">
        <v>0.52083333333333337</v>
      </c>
      <c r="U150" s="9">
        <v>0.85416666666666663</v>
      </c>
      <c r="V150" s="10" t="s">
        <v>35</v>
      </c>
      <c r="W150" s="10" t="s">
        <v>24</v>
      </c>
      <c r="X150">
        <f t="shared" si="6"/>
        <v>0</v>
      </c>
      <c r="Y150">
        <f>ROWS($M$4:$M150)</f>
        <v>147</v>
      </c>
      <c r="Z150">
        <f t="shared" si="7"/>
        <v>147</v>
      </c>
      <c r="AA150">
        <f t="shared" si="8"/>
        <v>147</v>
      </c>
      <c r="AB150"/>
    </row>
    <row r="151" spans="1:28" ht="20.100000000000001" customHeight="1" x14ac:dyDescent="0.25">
      <c r="A151" s="23">
        <f>IFERROR(INDEX($M$4:$W$247,$AA151,COLUMNS($M$3:M149)),"")</f>
        <v>148</v>
      </c>
      <c r="B151" s="8">
        <f>IFERROR(INDEX($M$4:$W$247,$AA151,COLUMNS($M$3:N149)),"")</f>
        <v>42932</v>
      </c>
      <c r="C151" s="14">
        <f>IFERROR(INDEX($M$4:$W$247,$AA151,COLUMNS($M$3:O149)),"")</f>
        <v>1</v>
      </c>
      <c r="D151" s="23" t="str">
        <f>IFERROR(INDEX($M$4:$W$247,$AA151,COLUMNS($M$3:P149)),"")</f>
        <v>Sunday</v>
      </c>
      <c r="E151" s="58" t="str">
        <f>IFERROR(INDEX($M$4:$W$247,$AA151,COLUMNS($M$3:Q149)),"")</f>
        <v>Regina</v>
      </c>
      <c r="F151" s="58" t="str">
        <f>IFERROR(INDEX($M$4:$W$247,$AA151,COLUMNS($M$3:R149)),"")</f>
        <v>Douglas</v>
      </c>
      <c r="G151" s="58" t="str">
        <f>IFERROR(INDEX($M$4:$W$247,$AA151,COLUMNS($M$3:S149)),"")</f>
        <v>T20 Group 2</v>
      </c>
      <c r="H151" s="126">
        <f>IFERROR(INDEX($M$4:$W$247,$AA151,COLUMNS($M$3:T149)),"")</f>
        <v>0.375</v>
      </c>
      <c r="I151" s="126">
        <f>IFERROR(INDEX($M$4:$W$247,$AA151,COLUMNS($M$3:U149)),"")</f>
        <v>0.52083333333333337</v>
      </c>
      <c r="J151" s="127" t="str">
        <f>IFERROR(INDEX($M$4:$W$247,$AA151,COLUMNS($M$3:V149)),"")</f>
        <v>Titans Tornado</v>
      </c>
      <c r="K151" s="127" t="str">
        <f>IFERROR(INDEX($M$4:$W$247,$AA151,COLUMNS($M$3:W149)),"")</f>
        <v>Yorkton Yorkers</v>
      </c>
      <c r="M151" s="23">
        <v>148</v>
      </c>
      <c r="N151" s="8">
        <v>42932</v>
      </c>
      <c r="O151" s="14">
        <v>1</v>
      </c>
      <c r="P151" s="23" t="s">
        <v>29</v>
      </c>
      <c r="Q151" s="17" t="s">
        <v>10</v>
      </c>
      <c r="R151" s="19" t="s">
        <v>11</v>
      </c>
      <c r="S151" s="19" t="s">
        <v>15</v>
      </c>
      <c r="T151" s="9">
        <v>0.375</v>
      </c>
      <c r="U151" s="9">
        <v>0.52083333333333337</v>
      </c>
      <c r="V151" s="10" t="s">
        <v>172</v>
      </c>
      <c r="W151" s="10" t="s">
        <v>176</v>
      </c>
      <c r="X151">
        <f t="shared" si="6"/>
        <v>0</v>
      </c>
      <c r="Y151">
        <f>ROWS($M$4:$M151)</f>
        <v>148</v>
      </c>
      <c r="Z151">
        <f t="shared" si="7"/>
        <v>148</v>
      </c>
      <c r="AA151">
        <f t="shared" si="8"/>
        <v>148</v>
      </c>
      <c r="AB151"/>
    </row>
    <row r="152" spans="1:28" ht="20.100000000000001" customHeight="1" x14ac:dyDescent="0.25">
      <c r="A152" s="23">
        <f>IFERROR(INDEX($M$4:$W$247,$AA152,COLUMNS($M$3:M150)),"")</f>
        <v>149</v>
      </c>
      <c r="B152" s="8">
        <f>IFERROR(INDEX($M$4:$W$247,$AA152,COLUMNS($M$3:N150)),"")</f>
        <v>42932</v>
      </c>
      <c r="C152" s="14">
        <f>IFERROR(INDEX($M$4:$W$247,$AA152,COLUMNS($M$3:O150)),"")</f>
        <v>2</v>
      </c>
      <c r="D152" s="23" t="str">
        <f>IFERROR(INDEX($M$4:$W$247,$AA152,COLUMNS($M$3:P150)),"")</f>
        <v>Sunday</v>
      </c>
      <c r="E152" s="58" t="str">
        <f>IFERROR(INDEX($M$4:$W$247,$AA152,COLUMNS($M$3:Q150)),"")</f>
        <v>Regina</v>
      </c>
      <c r="F152" s="58" t="str">
        <f>IFERROR(INDEX($M$4:$W$247,$AA152,COLUMNS($M$3:R150)),"")</f>
        <v>Douglas</v>
      </c>
      <c r="G152" s="58" t="str">
        <f>IFERROR(INDEX($M$4:$W$247,$AA152,COLUMNS($M$3:S150)),"")</f>
        <v>ODP DIV II</v>
      </c>
      <c r="H152" s="126">
        <f>IFERROR(INDEX($M$4:$W$247,$AA152,COLUMNS($M$3:T150)),"")</f>
        <v>0.52083333333333337</v>
      </c>
      <c r="I152" s="126">
        <f>IFERROR(INDEX($M$4:$W$247,$AA152,COLUMNS($M$3:U150)),"")</f>
        <v>0.8125</v>
      </c>
      <c r="J152" s="127" t="str">
        <f>IFERROR(INDEX($M$4:$W$247,$AA152,COLUMNS($M$3:V150)),"")</f>
        <v>Abahani</v>
      </c>
      <c r="K152" s="127" t="str">
        <f>IFERROR(INDEX($M$4:$W$247,$AA152,COLUMNS($M$3:W150)),"")</f>
        <v>Hamptons</v>
      </c>
      <c r="M152" s="23">
        <v>149</v>
      </c>
      <c r="N152" s="8">
        <v>42932</v>
      </c>
      <c r="O152" s="14">
        <v>2</v>
      </c>
      <c r="P152" s="23" t="s">
        <v>29</v>
      </c>
      <c r="Q152" s="17" t="s">
        <v>10</v>
      </c>
      <c r="R152" s="21" t="s">
        <v>11</v>
      </c>
      <c r="S152" s="21" t="s">
        <v>40</v>
      </c>
      <c r="T152" s="9">
        <v>0.52083333333333337</v>
      </c>
      <c r="U152" s="9">
        <v>0.8125</v>
      </c>
      <c r="V152" s="10" t="s">
        <v>23</v>
      </c>
      <c r="W152" s="10" t="s">
        <v>41</v>
      </c>
      <c r="X152">
        <f t="shared" si="6"/>
        <v>0</v>
      </c>
      <c r="Y152">
        <f>ROWS($M$4:$M152)</f>
        <v>149</v>
      </c>
      <c r="Z152">
        <f t="shared" si="7"/>
        <v>149</v>
      </c>
      <c r="AA152">
        <f t="shared" si="8"/>
        <v>149</v>
      </c>
      <c r="AB152"/>
    </row>
    <row r="153" spans="1:28" ht="20.100000000000001" customHeight="1" x14ac:dyDescent="0.25">
      <c r="A153" s="23">
        <f>IFERROR(INDEX($M$4:$W$247,$AA153,COLUMNS($M$3:M151)),"")</f>
        <v>150</v>
      </c>
      <c r="B153" s="8">
        <f>IFERROR(INDEX($M$4:$W$247,$AA153,COLUMNS($M$3:N151)),"")</f>
        <v>42932</v>
      </c>
      <c r="C153" s="14">
        <f>IFERROR(INDEX($M$4:$W$247,$AA153,COLUMNS($M$3:O151)),"")</f>
        <v>2</v>
      </c>
      <c r="D153" s="23" t="str">
        <f>IFERROR(INDEX($M$4:$W$247,$AA153,COLUMNS($M$3:P151)),"")</f>
        <v>Sunday</v>
      </c>
      <c r="E153" s="58" t="str">
        <f>IFERROR(INDEX($M$4:$W$247,$AA153,COLUMNS($M$3:Q151)),"")</f>
        <v>Regina</v>
      </c>
      <c r="F153" s="58" t="str">
        <f>IFERROR(INDEX($M$4:$W$247,$AA153,COLUMNS($M$3:R151)),"")</f>
        <v>Grassick</v>
      </c>
      <c r="G153" s="58" t="str">
        <f>IFERROR(INDEX($M$4:$W$247,$AA153,COLUMNS($M$3:S151)),"")</f>
        <v>ODP DIV I</v>
      </c>
      <c r="H153" s="126">
        <f>IFERROR(INDEX($M$4:$W$247,$AA153,COLUMNS($M$3:T151)),"")</f>
        <v>0.375</v>
      </c>
      <c r="I153" s="126">
        <f>IFERROR(INDEX($M$4:$W$247,$AA153,COLUMNS($M$3:U151)),"")</f>
        <v>0.70833333333333337</v>
      </c>
      <c r="J153" s="127" t="str">
        <f>IFERROR(INDEX($M$4:$W$247,$AA153,COLUMNS($M$3:V151)),"")</f>
        <v>RSK</v>
      </c>
      <c r="K153" s="127" t="str">
        <f>IFERROR(INDEX($M$4:$W$247,$AA153,COLUMNS($M$3:W151)),"")</f>
        <v>Strykers</v>
      </c>
      <c r="M153" s="23">
        <v>150</v>
      </c>
      <c r="N153" s="8">
        <v>42932</v>
      </c>
      <c r="O153" s="14">
        <v>2</v>
      </c>
      <c r="P153" s="23" t="s">
        <v>29</v>
      </c>
      <c r="Q153" s="15" t="s">
        <v>10</v>
      </c>
      <c r="R153" s="16" t="s">
        <v>20</v>
      </c>
      <c r="S153" s="16" t="s">
        <v>33</v>
      </c>
      <c r="T153" s="9">
        <v>0.375</v>
      </c>
      <c r="U153" s="9">
        <v>0.70833333333333337</v>
      </c>
      <c r="V153" s="10" t="s">
        <v>32</v>
      </c>
      <c r="W153" s="10" t="s">
        <v>22</v>
      </c>
      <c r="X153">
        <f t="shared" si="6"/>
        <v>0</v>
      </c>
      <c r="Y153">
        <f>ROWS($M$4:$M153)</f>
        <v>150</v>
      </c>
      <c r="Z153">
        <f t="shared" si="7"/>
        <v>150</v>
      </c>
      <c r="AA153">
        <f t="shared" si="8"/>
        <v>150</v>
      </c>
      <c r="AB153"/>
    </row>
    <row r="154" spans="1:28" ht="20.100000000000001" customHeight="1" x14ac:dyDescent="0.25">
      <c r="A154" s="23">
        <f>IFERROR(INDEX($M$4:$W$247,$AA154,COLUMNS($M$3:M152)),"")</f>
        <v>151</v>
      </c>
      <c r="B154" s="8">
        <f>IFERROR(INDEX($M$4:$W$247,$AA154,COLUMNS($M$3:N152)),"")</f>
        <v>42932</v>
      </c>
      <c r="C154" s="14">
        <f>IFERROR(INDEX($M$4:$W$247,$AA154,COLUMNS($M$3:O152)),"")</f>
        <v>2</v>
      </c>
      <c r="D154" s="23" t="str">
        <f>IFERROR(INDEX($M$4:$W$247,$AA154,COLUMNS($M$3:P152)),"")</f>
        <v>Sunday</v>
      </c>
      <c r="E154" s="58" t="str">
        <f>IFERROR(INDEX($M$4:$W$247,$AA154,COLUMNS($M$3:Q152)),"")</f>
        <v>Saskatoon</v>
      </c>
      <c r="F154" s="58" t="str">
        <f>IFERROR(INDEX($M$4:$W$247,$AA154,COLUMNS($M$3:R152)),"")</f>
        <v>New Ground</v>
      </c>
      <c r="G154" s="58" t="str">
        <f>IFERROR(INDEX($M$4:$W$247,$AA154,COLUMNS($M$3:S152)),"")</f>
        <v>T20 Saskatoon</v>
      </c>
      <c r="H154" s="126">
        <f>IFERROR(INDEX($M$4:$W$247,$AA154,COLUMNS($M$3:T152)),"")</f>
        <v>0.54166666666666663</v>
      </c>
      <c r="I154" s="126">
        <f>IFERROR(INDEX($M$4:$W$247,$AA154,COLUMNS($M$3:U152)),"")</f>
        <v>0.6875</v>
      </c>
      <c r="J154" s="127" t="str">
        <f>IFERROR(INDEX($M$4:$W$247,$AA154,COLUMNS($M$3:V152)),"")</f>
        <v>Sunrisers</v>
      </c>
      <c r="K154" s="127" t="str">
        <f>IFERROR(INDEX($M$4:$W$247,$AA154,COLUMNS($M$3:W152)),"")</f>
        <v>Tigers</v>
      </c>
      <c r="M154" s="23">
        <v>151</v>
      </c>
      <c r="N154" s="8">
        <v>42932</v>
      </c>
      <c r="O154" s="14">
        <v>2</v>
      </c>
      <c r="P154" s="23" t="s">
        <v>29</v>
      </c>
      <c r="Q154" s="18" t="s">
        <v>27</v>
      </c>
      <c r="R154" s="22" t="s">
        <v>43</v>
      </c>
      <c r="S154" s="22" t="s">
        <v>45</v>
      </c>
      <c r="T154" s="9">
        <v>0.54166666666666663</v>
      </c>
      <c r="U154" s="9">
        <v>0.6875</v>
      </c>
      <c r="V154" s="10" t="s">
        <v>50</v>
      </c>
      <c r="W154" s="10" t="s">
        <v>46</v>
      </c>
      <c r="X154">
        <f t="shared" si="6"/>
        <v>0</v>
      </c>
      <c r="Y154">
        <f>ROWS($M$4:$M154)</f>
        <v>151</v>
      </c>
      <c r="Z154">
        <f t="shared" si="7"/>
        <v>151</v>
      </c>
      <c r="AA154">
        <f t="shared" si="8"/>
        <v>151</v>
      </c>
      <c r="AB154"/>
    </row>
    <row r="155" spans="1:28" ht="20.100000000000001" customHeight="1" x14ac:dyDescent="0.25">
      <c r="A155" s="23">
        <f>IFERROR(INDEX($M$4:$W$247,$AA155,COLUMNS($M$3:M153)),"")</f>
        <v>152</v>
      </c>
      <c r="B155" s="8">
        <f>IFERROR(INDEX($M$4:$W$247,$AA155,COLUMNS($M$3:N153)),"")</f>
        <v>42932</v>
      </c>
      <c r="C155" s="14">
        <f>IFERROR(INDEX($M$4:$W$247,$AA155,COLUMNS($M$3:O153)),"")</f>
        <v>2</v>
      </c>
      <c r="D155" s="23" t="str">
        <f>IFERROR(INDEX($M$4:$W$247,$AA155,COLUMNS($M$3:P153)),"")</f>
        <v>Sunday</v>
      </c>
      <c r="E155" s="58" t="str">
        <f>IFERROR(INDEX($M$4:$W$247,$AA155,COLUMNS($M$3:Q153)),"")</f>
        <v>Saskatoon</v>
      </c>
      <c r="F155" s="58" t="str">
        <f>IFERROR(INDEX($M$4:$W$247,$AA155,COLUMNS($M$3:R153)),"")</f>
        <v>Pierre Radisson</v>
      </c>
      <c r="G155" s="58" t="str">
        <f>IFERROR(INDEX($M$4:$W$247,$AA155,COLUMNS($M$3:S153)),"")</f>
        <v>ODP DIV II</v>
      </c>
      <c r="H155" s="126">
        <f>IFERROR(INDEX($M$4:$W$247,$AA155,COLUMNS($M$3:T153)),"")</f>
        <v>0.42708333333333331</v>
      </c>
      <c r="I155" s="126">
        <f>IFERROR(INDEX($M$4:$W$247,$AA155,COLUMNS($M$3:U153)),"")</f>
        <v>0.69791666666666663</v>
      </c>
      <c r="J155" s="127" t="str">
        <f>IFERROR(INDEX($M$4:$W$247,$AA155,COLUMNS($M$3:V153)),"")</f>
        <v>Kingsmen XI</v>
      </c>
      <c r="K155" s="127" t="str">
        <f>IFERROR(INDEX($M$4:$W$247,$AA155,COLUMNS($M$3:W153)),"")</f>
        <v>Sloggers</v>
      </c>
      <c r="M155" s="23">
        <v>152</v>
      </c>
      <c r="N155" s="8">
        <v>42932</v>
      </c>
      <c r="O155" s="14">
        <v>2</v>
      </c>
      <c r="P155" s="23" t="s">
        <v>29</v>
      </c>
      <c r="Q155" s="16" t="s">
        <v>27</v>
      </c>
      <c r="R155" s="21" t="s">
        <v>28</v>
      </c>
      <c r="S155" s="21" t="s">
        <v>40</v>
      </c>
      <c r="T155" s="9">
        <v>0.42708333333333331</v>
      </c>
      <c r="U155" s="9">
        <v>0.69791666666666663</v>
      </c>
      <c r="V155" s="10" t="s">
        <v>68</v>
      </c>
      <c r="W155" s="10" t="s">
        <v>18</v>
      </c>
      <c r="X155">
        <f t="shared" si="6"/>
        <v>0</v>
      </c>
      <c r="Y155">
        <f>ROWS($M$4:$M155)</f>
        <v>152</v>
      </c>
      <c r="Z155">
        <f t="shared" si="7"/>
        <v>152</v>
      </c>
      <c r="AA155">
        <f t="shared" si="8"/>
        <v>152</v>
      </c>
      <c r="AB155"/>
    </row>
    <row r="156" spans="1:28" ht="20.100000000000001" customHeight="1" x14ac:dyDescent="0.25">
      <c r="A156" s="23">
        <f>IFERROR(INDEX($M$4:$W$247,$AA156,COLUMNS($M$3:M155)),"")</f>
        <v>153</v>
      </c>
      <c r="B156" s="8">
        <f>IFERROR(INDEX($M$4:$W$247,$AA156,COLUMNS($M$3:N155)),"")</f>
        <v>42932</v>
      </c>
      <c r="C156" s="14">
        <f>IFERROR(INDEX($M$4:$W$247,$AA156,COLUMNS($M$3:O155)),"")</f>
        <v>3</v>
      </c>
      <c r="D156" s="23" t="str">
        <f>IFERROR(INDEX($M$4:$W$247,$AA156,COLUMNS($M$3:P155)),"")</f>
        <v>Sunday</v>
      </c>
      <c r="E156" s="58" t="str">
        <f>IFERROR(INDEX($M$4:$W$247,$AA156,COLUMNS($M$3:Q155)),"")</f>
        <v>Saskatoon</v>
      </c>
      <c r="F156" s="58" t="str">
        <f>IFERROR(INDEX($M$4:$W$247,$AA156,COLUMNS($M$3:R155)),"")</f>
        <v>Pierre Radisson</v>
      </c>
      <c r="G156" s="58" t="str">
        <f>IFERROR(INDEX($M$4:$W$247,$AA156,COLUMNS($M$3:S155)),"")</f>
        <v>T20 Saskatoon</v>
      </c>
      <c r="H156" s="126">
        <f>IFERROR(INDEX($M$4:$W$247,$AA156,COLUMNS($M$3:T155)),"")</f>
        <v>0.70833333333333337</v>
      </c>
      <c r="I156" s="126">
        <f>IFERROR(INDEX($M$4:$W$247,$AA156,COLUMNS($M$3:U155)),"")</f>
        <v>0.85416666666666674</v>
      </c>
      <c r="J156" s="127" t="str">
        <f>IFERROR(INDEX($M$4:$W$247,$AA156,COLUMNS($M$3:V155)),"")</f>
        <v>Challengers</v>
      </c>
      <c r="K156" s="127" t="str">
        <f>IFERROR(INDEX($M$4:$W$247,$AA156,COLUMNS($M$3:W155)),"")</f>
        <v>Stars</v>
      </c>
      <c r="M156" s="23">
        <v>153</v>
      </c>
      <c r="N156" s="8">
        <v>42932</v>
      </c>
      <c r="O156" s="14">
        <v>3</v>
      </c>
      <c r="P156" s="23" t="s">
        <v>29</v>
      </c>
      <c r="Q156" s="16" t="s">
        <v>27</v>
      </c>
      <c r="R156" s="20" t="s">
        <v>28</v>
      </c>
      <c r="S156" s="20" t="s">
        <v>45</v>
      </c>
      <c r="T156" s="9">
        <v>0.70833333333333337</v>
      </c>
      <c r="U156" s="9">
        <v>0.85416666666666674</v>
      </c>
      <c r="V156" s="10" t="s">
        <v>49</v>
      </c>
      <c r="W156" s="10" t="s">
        <v>34</v>
      </c>
      <c r="X156">
        <f t="shared" si="6"/>
        <v>0</v>
      </c>
      <c r="Y156">
        <f>ROWS($M$4:$M156)</f>
        <v>153</v>
      </c>
      <c r="Z156">
        <f t="shared" si="7"/>
        <v>153</v>
      </c>
      <c r="AA156">
        <f t="shared" si="8"/>
        <v>153</v>
      </c>
      <c r="AB156"/>
    </row>
    <row r="157" spans="1:28" ht="20.100000000000001" customHeight="1" x14ac:dyDescent="0.25">
      <c r="A157" s="23">
        <f>IFERROR(INDEX($M$4:$W$247,$AA157,COLUMNS($M$3:M156)),"")</f>
        <v>154</v>
      </c>
      <c r="B157" s="8">
        <f>IFERROR(INDEX($M$4:$W$247,$AA157,COLUMNS($M$3:N156)),"")</f>
        <v>42936</v>
      </c>
      <c r="C157" s="14">
        <f>IFERROR(INDEX($M$4:$W$247,$AA157,COLUMNS($M$3:O156)),"")</f>
        <v>3</v>
      </c>
      <c r="D157" s="23" t="str">
        <f>IFERROR(INDEX($M$4:$W$247,$AA157,COLUMNS($M$3:P156)),"")</f>
        <v>Thursday</v>
      </c>
      <c r="E157" s="58" t="str">
        <f>IFERROR(INDEX($M$4:$W$247,$AA157,COLUMNS($M$3:Q156)),"")</f>
        <v>Regina</v>
      </c>
      <c r="F157" s="58" t="str">
        <f>IFERROR(INDEX($M$4:$W$247,$AA157,COLUMNS($M$3:R156)),"")</f>
        <v>Douglas</v>
      </c>
      <c r="G157" s="58" t="str">
        <f>IFERROR(INDEX($M$4:$W$247,$AA157,COLUMNS($M$3:S156)),"")</f>
        <v>T20 Group 2</v>
      </c>
      <c r="H157" s="126">
        <f>IFERROR(INDEX($M$4:$W$247,$AA157,COLUMNS($M$3:T156)),"")</f>
        <v>0.70833333333333337</v>
      </c>
      <c r="I157" s="126">
        <f>IFERROR(INDEX($M$4:$W$247,$AA157,COLUMNS($M$3:U156)),"")</f>
        <v>0.85416666666666674</v>
      </c>
      <c r="J157" s="127" t="str">
        <f>IFERROR(INDEX($M$4:$W$247,$AA157,COLUMNS($M$3:V156)),"")</f>
        <v>Sloggers</v>
      </c>
      <c r="K157" s="127" t="str">
        <f>IFERROR(INDEX($M$4:$W$247,$AA157,COLUMNS($M$3:W156)),"")</f>
        <v>Abahani</v>
      </c>
      <c r="M157" s="23">
        <v>154</v>
      </c>
      <c r="N157" s="8">
        <v>42936</v>
      </c>
      <c r="O157" s="14">
        <v>3</v>
      </c>
      <c r="P157" s="23" t="s">
        <v>38</v>
      </c>
      <c r="Q157" s="17" t="s">
        <v>10</v>
      </c>
      <c r="R157" s="19" t="s">
        <v>11</v>
      </c>
      <c r="S157" s="19" t="s">
        <v>15</v>
      </c>
      <c r="T157" s="9">
        <v>0.70833333333333337</v>
      </c>
      <c r="U157" s="9">
        <v>0.85416666666666674</v>
      </c>
      <c r="V157" s="10" t="s">
        <v>18</v>
      </c>
      <c r="W157" s="10" t="s">
        <v>23</v>
      </c>
      <c r="X157">
        <f t="shared" si="6"/>
        <v>0</v>
      </c>
      <c r="Y157">
        <f>ROWS($M$4:$M157)</f>
        <v>154</v>
      </c>
      <c r="Z157">
        <f t="shared" si="7"/>
        <v>154</v>
      </c>
      <c r="AA157">
        <f t="shared" si="8"/>
        <v>154</v>
      </c>
      <c r="AB157"/>
    </row>
    <row r="158" spans="1:28" ht="20.100000000000001" customHeight="1" x14ac:dyDescent="0.25">
      <c r="A158" s="23">
        <f>IFERROR(INDEX($M$4:$W$247,$AA158,COLUMNS($M$3:M157)),"")</f>
        <v>155</v>
      </c>
      <c r="B158" s="8">
        <f>IFERROR(INDEX($M$4:$W$247,$AA158,COLUMNS($M$3:N157)),"")</f>
        <v>42936</v>
      </c>
      <c r="C158" s="14">
        <f>IFERROR(INDEX($M$4:$W$247,$AA158,COLUMNS($M$3:O157)),"")</f>
        <v>3</v>
      </c>
      <c r="D158" s="23" t="str">
        <f>IFERROR(INDEX($M$4:$W$247,$AA158,COLUMNS($M$3:P157)),"")</f>
        <v>Thursday</v>
      </c>
      <c r="E158" s="58" t="str">
        <f>IFERROR(INDEX($M$4:$W$247,$AA158,COLUMNS($M$3:Q157)),"")</f>
        <v>Regina</v>
      </c>
      <c r="F158" s="58" t="str">
        <f>IFERROR(INDEX($M$4:$W$247,$AA158,COLUMNS($M$3:R157)),"")</f>
        <v>Grassick</v>
      </c>
      <c r="G158" s="58" t="str">
        <f>IFERROR(INDEX($M$4:$W$247,$AA158,COLUMNS($M$3:S157)),"")</f>
        <v>T20 Group 1</v>
      </c>
      <c r="H158" s="126">
        <f>IFERROR(INDEX($M$4:$W$247,$AA158,COLUMNS($M$3:T157)),"")</f>
        <v>0.70833333333333337</v>
      </c>
      <c r="I158" s="126">
        <f>IFERROR(INDEX($M$4:$W$247,$AA158,COLUMNS($M$3:U157)),"")</f>
        <v>0.85416666666666674</v>
      </c>
      <c r="J158" s="127" t="str">
        <f>IFERROR(INDEX($M$4:$W$247,$AA158,COLUMNS($M$3:V157)),"")</f>
        <v>Stallions</v>
      </c>
      <c r="K158" s="127" t="str">
        <f>IFERROR(INDEX($M$4:$W$247,$AA158,COLUMNS($M$3:W157)),"")</f>
        <v>RSK</v>
      </c>
      <c r="M158" s="23">
        <v>155</v>
      </c>
      <c r="N158" s="8">
        <v>42936</v>
      </c>
      <c r="O158" s="14">
        <v>3</v>
      </c>
      <c r="P158" s="23" t="s">
        <v>38</v>
      </c>
      <c r="Q158" s="15" t="s">
        <v>10</v>
      </c>
      <c r="R158" s="18" t="s">
        <v>20</v>
      </c>
      <c r="S158" s="18" t="s">
        <v>12</v>
      </c>
      <c r="T158" s="9">
        <v>0.70833333333333337</v>
      </c>
      <c r="U158" s="9">
        <v>0.85416666666666674</v>
      </c>
      <c r="V158" s="10" t="s">
        <v>24</v>
      </c>
      <c r="W158" s="10" t="s">
        <v>32</v>
      </c>
      <c r="X158">
        <f t="shared" si="6"/>
        <v>0</v>
      </c>
      <c r="Y158">
        <f>ROWS($M$4:$M158)</f>
        <v>155</v>
      </c>
      <c r="Z158">
        <f t="shared" si="7"/>
        <v>155</v>
      </c>
      <c r="AA158">
        <f t="shared" si="8"/>
        <v>155</v>
      </c>
      <c r="AB158"/>
    </row>
    <row r="159" spans="1:28" ht="20.100000000000001" customHeight="1" x14ac:dyDescent="0.25">
      <c r="A159" s="23">
        <f>IFERROR(INDEX($M$4:$W$247,$AA159,COLUMNS($M$3:M158)),"")</f>
        <v>156</v>
      </c>
      <c r="B159" s="8">
        <f>IFERROR(INDEX($M$4:$W$247,$AA159,COLUMNS($M$3:N158)),"")</f>
        <v>42937</v>
      </c>
      <c r="C159" s="14">
        <f>IFERROR(INDEX($M$4:$W$247,$AA159,COLUMNS($M$3:O158)),"")</f>
        <v>3</v>
      </c>
      <c r="D159" s="23" t="str">
        <f>IFERROR(INDEX($M$4:$W$247,$AA159,COLUMNS($M$3:P158)),"")</f>
        <v>Friday</v>
      </c>
      <c r="E159" s="58" t="str">
        <f>IFERROR(INDEX($M$4:$W$247,$AA159,COLUMNS($M$3:Q158)),"")</f>
        <v>Regina</v>
      </c>
      <c r="F159" s="58" t="str">
        <f>IFERROR(INDEX($M$4:$W$247,$AA159,COLUMNS($M$3:R158)),"")</f>
        <v>Douglas</v>
      </c>
      <c r="G159" s="58" t="str">
        <f>IFERROR(INDEX($M$4:$W$247,$AA159,COLUMNS($M$3:S158)),"")</f>
        <v>T20 Group 2</v>
      </c>
      <c r="H159" s="126">
        <f>IFERROR(INDEX($M$4:$W$247,$AA159,COLUMNS($M$3:T158)),"")</f>
        <v>0.70833333333333337</v>
      </c>
      <c r="I159" s="126">
        <f>IFERROR(INDEX($M$4:$W$247,$AA159,COLUMNS($M$3:U158)),"")</f>
        <v>0.85416666666666674</v>
      </c>
      <c r="J159" s="127" t="str">
        <f>IFERROR(INDEX($M$4:$W$247,$AA159,COLUMNS($M$3:V158)),"")</f>
        <v>RCK</v>
      </c>
      <c r="K159" s="127" t="str">
        <f>IFERROR(INDEX($M$4:$W$247,$AA159,COLUMNS($M$3:W158)),"")</f>
        <v>Sloggers</v>
      </c>
      <c r="M159" s="23">
        <v>156</v>
      </c>
      <c r="N159" s="8">
        <v>42937</v>
      </c>
      <c r="O159" s="14">
        <v>3</v>
      </c>
      <c r="P159" s="23" t="s">
        <v>39</v>
      </c>
      <c r="Q159" s="17" t="s">
        <v>10</v>
      </c>
      <c r="R159" s="19" t="s">
        <v>11</v>
      </c>
      <c r="S159" s="19" t="s">
        <v>15</v>
      </c>
      <c r="T159" s="9">
        <v>0.70833333333333337</v>
      </c>
      <c r="U159" s="9">
        <v>0.85416666666666674</v>
      </c>
      <c r="V159" s="10" t="s">
        <v>13</v>
      </c>
      <c r="W159" s="10" t="s">
        <v>18</v>
      </c>
      <c r="X159">
        <f t="shared" si="6"/>
        <v>0</v>
      </c>
      <c r="Y159">
        <f>ROWS($M$4:$M159)</f>
        <v>156</v>
      </c>
      <c r="Z159">
        <f t="shared" si="7"/>
        <v>156</v>
      </c>
      <c r="AA159">
        <f t="shared" si="8"/>
        <v>156</v>
      </c>
      <c r="AB159"/>
    </row>
    <row r="160" spans="1:28" ht="20.100000000000001" customHeight="1" x14ac:dyDescent="0.25">
      <c r="A160" s="23">
        <f>IFERROR(INDEX($M$4:$W$247,$AA160,COLUMNS($M$3:M159)),"")</f>
        <v>157</v>
      </c>
      <c r="B160" s="8">
        <f>IFERROR(INDEX($M$4:$W$247,$AA160,COLUMNS($M$3:N159)),"")</f>
        <v>42938</v>
      </c>
      <c r="C160" s="14">
        <f>IFERROR(INDEX($M$4:$W$247,$AA160,COLUMNS($M$3:O159)),"")</f>
        <v>2</v>
      </c>
      <c r="D160" s="23" t="str">
        <f>IFERROR(INDEX($M$4:$W$247,$AA160,COLUMNS($M$3:P159)),"")</f>
        <v>Saturday</v>
      </c>
      <c r="E160" s="58" t="str">
        <f>IFERROR(INDEX($M$4:$W$247,$AA160,COLUMNS($M$3:Q159)),"")</f>
        <v>Regina</v>
      </c>
      <c r="F160" s="58" t="str">
        <f>IFERROR(INDEX($M$4:$W$247,$AA160,COLUMNS($M$3:R159)),"")</f>
        <v>Douglas</v>
      </c>
      <c r="G160" s="58" t="str">
        <f>IFERROR(INDEX($M$4:$W$247,$AA160,COLUMNS($M$3:S159)),"")</f>
        <v>ODP DIV I</v>
      </c>
      <c r="H160" s="126">
        <f>IFERROR(INDEX($M$4:$W$247,$AA160,COLUMNS($M$3:T159)),"")</f>
        <v>0.375</v>
      </c>
      <c r="I160" s="126">
        <f>IFERROR(INDEX($M$4:$W$247,$AA160,COLUMNS($M$3:U159)),"")</f>
        <v>0.70833333333333337</v>
      </c>
      <c r="J160" s="127" t="str">
        <f>IFERROR(INDEX($M$4:$W$247,$AA160,COLUMNS($M$3:V159)),"")</f>
        <v>Cavaliers Ice</v>
      </c>
      <c r="K160" s="127" t="str">
        <f>IFERROR(INDEX($M$4:$W$247,$AA160,COLUMNS($M$3:W159)),"")</f>
        <v>Strykers</v>
      </c>
      <c r="M160" s="23">
        <v>157</v>
      </c>
      <c r="N160" s="8">
        <v>42938</v>
      </c>
      <c r="O160" s="14">
        <v>2</v>
      </c>
      <c r="P160" s="23" t="s">
        <v>9</v>
      </c>
      <c r="Q160" s="17" t="s">
        <v>10</v>
      </c>
      <c r="R160" s="16" t="s">
        <v>11</v>
      </c>
      <c r="S160" s="16" t="s">
        <v>33</v>
      </c>
      <c r="T160" s="9">
        <v>0.375</v>
      </c>
      <c r="U160" s="9">
        <v>0.70833333333333337</v>
      </c>
      <c r="V160" s="10" t="s">
        <v>177</v>
      </c>
      <c r="W160" s="10" t="s">
        <v>22</v>
      </c>
      <c r="X160">
        <f t="shared" si="6"/>
        <v>0</v>
      </c>
      <c r="Y160">
        <f>ROWS($M$4:$M160)</f>
        <v>157</v>
      </c>
      <c r="Z160">
        <f t="shared" si="7"/>
        <v>157</v>
      </c>
      <c r="AA160">
        <f t="shared" si="8"/>
        <v>157</v>
      </c>
      <c r="AB160"/>
    </row>
    <row r="161" spans="1:28" ht="20.100000000000001" customHeight="1" x14ac:dyDescent="0.25">
      <c r="A161" s="23">
        <f>IFERROR(INDEX($M$4:$W$247,$AA161,COLUMNS($M$3:M160)),"")</f>
        <v>158</v>
      </c>
      <c r="B161" s="8">
        <f>IFERROR(INDEX($M$4:$W$247,$AA161,COLUMNS($M$3:N160)),"")</f>
        <v>42938</v>
      </c>
      <c r="C161" s="14">
        <f>IFERROR(INDEX($M$4:$W$247,$AA161,COLUMNS($M$3:O160)),"")</f>
        <v>3</v>
      </c>
      <c r="D161" s="23" t="str">
        <f>IFERROR(INDEX($M$4:$W$247,$AA161,COLUMNS($M$3:P160)),"")</f>
        <v>Saturday</v>
      </c>
      <c r="E161" s="58" t="str">
        <f>IFERROR(INDEX($M$4:$W$247,$AA161,COLUMNS($M$3:Q160)),"")</f>
        <v>Regina</v>
      </c>
      <c r="F161" s="58" t="str">
        <f>IFERROR(INDEX($M$4:$W$247,$AA161,COLUMNS($M$3:R160)),"")</f>
        <v>Douglas</v>
      </c>
      <c r="G161" s="58" t="str">
        <f>IFERROR(INDEX($M$4:$W$247,$AA161,COLUMNS($M$3:S160)),"")</f>
        <v>T20 Group 2</v>
      </c>
      <c r="H161" s="126">
        <f>IFERROR(INDEX($M$4:$W$247,$AA161,COLUMNS($M$3:T160)),"")</f>
        <v>0.70833333333333337</v>
      </c>
      <c r="I161" s="126">
        <f>IFERROR(INDEX($M$4:$W$247,$AA161,COLUMNS($M$3:U160)),"")</f>
        <v>0.85416666666666674</v>
      </c>
      <c r="J161" s="127" t="str">
        <f>IFERROR(INDEX($M$4:$W$247,$AA161,COLUMNS($M$3:V160)),"")</f>
        <v>Rebels</v>
      </c>
      <c r="K161" s="127" t="str">
        <f>IFERROR(INDEX($M$4:$W$247,$AA161,COLUMNS($M$3:W160)),"")</f>
        <v>RCK</v>
      </c>
      <c r="M161" s="23">
        <v>158</v>
      </c>
      <c r="N161" s="8">
        <v>42938</v>
      </c>
      <c r="O161" s="14">
        <v>3</v>
      </c>
      <c r="P161" s="23" t="s">
        <v>9</v>
      </c>
      <c r="Q161" s="17" t="s">
        <v>10</v>
      </c>
      <c r="R161" s="19" t="s">
        <v>11</v>
      </c>
      <c r="S161" s="19" t="s">
        <v>15</v>
      </c>
      <c r="T161" s="9">
        <v>0.70833333333333337</v>
      </c>
      <c r="U161" s="9">
        <v>0.85416666666666674</v>
      </c>
      <c r="V161" s="10" t="s">
        <v>26</v>
      </c>
      <c r="W161" s="10" t="s">
        <v>13</v>
      </c>
      <c r="X161">
        <f t="shared" si="6"/>
        <v>0</v>
      </c>
      <c r="Y161">
        <f>ROWS($M$4:$M161)</f>
        <v>158</v>
      </c>
      <c r="Z161">
        <f t="shared" si="7"/>
        <v>158</v>
      </c>
      <c r="AA161">
        <f t="shared" si="8"/>
        <v>158</v>
      </c>
      <c r="AB161"/>
    </row>
    <row r="162" spans="1:28" ht="20.100000000000001" customHeight="1" x14ac:dyDescent="0.25">
      <c r="A162" s="23">
        <f>IFERROR(INDEX($M$4:$W$247,$AA162,COLUMNS($M$3:M161)),"")</f>
        <v>159</v>
      </c>
      <c r="B162" s="8">
        <f>IFERROR(INDEX($M$4:$W$247,$AA162,COLUMNS($M$3:N161)),"")</f>
        <v>42938</v>
      </c>
      <c r="C162" s="14">
        <f>IFERROR(INDEX($M$4:$W$247,$AA162,COLUMNS($M$3:O161)),"")</f>
        <v>1</v>
      </c>
      <c r="D162" s="23" t="str">
        <f>IFERROR(INDEX($M$4:$W$247,$AA162,COLUMNS($M$3:P161)),"")</f>
        <v>Saturday</v>
      </c>
      <c r="E162" s="58" t="str">
        <f>IFERROR(INDEX($M$4:$W$247,$AA162,COLUMNS($M$3:Q161)),"")</f>
        <v>Regina</v>
      </c>
      <c r="F162" s="58" t="str">
        <f>IFERROR(INDEX($M$4:$W$247,$AA162,COLUMNS($M$3:R161)),"")</f>
        <v>Grassick</v>
      </c>
      <c r="G162" s="58" t="str">
        <f>IFERROR(INDEX($M$4:$W$247,$AA162,COLUMNS($M$3:S161)),"")</f>
        <v>T20 Group 1</v>
      </c>
      <c r="H162" s="126">
        <f>IFERROR(INDEX($M$4:$W$247,$AA162,COLUMNS($M$3:T161)),"")</f>
        <v>0.375</v>
      </c>
      <c r="I162" s="126">
        <f>IFERROR(INDEX($M$4:$W$247,$AA162,COLUMNS($M$3:U161)),"")</f>
        <v>0.52083333333333337</v>
      </c>
      <c r="J162" s="127" t="str">
        <f>IFERROR(INDEX($M$4:$W$247,$AA162,COLUMNS($M$3:V161)),"")</f>
        <v>Cavaliers Fire</v>
      </c>
      <c r="K162" s="127" t="str">
        <f>IFERROR(INDEX($M$4:$W$247,$AA162,COLUMNS($M$3:W161)),"")</f>
        <v>Stallions</v>
      </c>
      <c r="M162" s="23">
        <v>159</v>
      </c>
      <c r="N162" s="8">
        <v>42938</v>
      </c>
      <c r="O162" s="14">
        <v>1</v>
      </c>
      <c r="P162" s="23" t="s">
        <v>9</v>
      </c>
      <c r="Q162" s="15" t="s">
        <v>10</v>
      </c>
      <c r="R162" s="18" t="s">
        <v>20</v>
      </c>
      <c r="S162" s="18" t="s">
        <v>12</v>
      </c>
      <c r="T162" s="9">
        <v>0.375</v>
      </c>
      <c r="U162" s="9">
        <v>0.52083333333333337</v>
      </c>
      <c r="V162" s="10" t="s">
        <v>64</v>
      </c>
      <c r="W162" s="10" t="s">
        <v>24</v>
      </c>
      <c r="X162">
        <f t="shared" si="6"/>
        <v>0</v>
      </c>
      <c r="Y162">
        <f>ROWS($M$4:$M162)</f>
        <v>159</v>
      </c>
      <c r="Z162">
        <f t="shared" si="7"/>
        <v>159</v>
      </c>
      <c r="AA162">
        <f t="shared" si="8"/>
        <v>159</v>
      </c>
      <c r="AB162"/>
    </row>
    <row r="163" spans="1:28" ht="20.100000000000001" customHeight="1" x14ac:dyDescent="0.25">
      <c r="A163" s="23">
        <f>IFERROR(INDEX($M$4:$W$247,$AA163,COLUMNS($M$3:M162)),"")</f>
        <v>160</v>
      </c>
      <c r="B163" s="8">
        <f>IFERROR(INDEX($M$4:$W$247,$AA163,COLUMNS($M$3:N162)),"")</f>
        <v>42938</v>
      </c>
      <c r="C163" s="14">
        <f>IFERROR(INDEX($M$4:$W$247,$AA163,COLUMNS($M$3:O162)),"")</f>
        <v>2</v>
      </c>
      <c r="D163" s="23" t="str">
        <f>IFERROR(INDEX($M$4:$W$247,$AA163,COLUMNS($M$3:P162)),"")</f>
        <v>Saturday</v>
      </c>
      <c r="E163" s="58" t="str">
        <f>IFERROR(INDEX($M$4:$W$247,$AA163,COLUMNS($M$3:Q162)),"")</f>
        <v>Regina</v>
      </c>
      <c r="F163" s="58" t="str">
        <f>IFERROR(INDEX($M$4:$W$247,$AA163,COLUMNS($M$3:R162)),"")</f>
        <v>Grassick</v>
      </c>
      <c r="G163" s="58" t="str">
        <f>IFERROR(INDEX($M$4:$W$247,$AA163,COLUMNS($M$3:S162)),"")</f>
        <v>T20 Group 2</v>
      </c>
      <c r="H163" s="126">
        <f>IFERROR(INDEX($M$4:$W$247,$AA163,COLUMNS($M$3:T162)),"")</f>
        <v>0.54166666666666663</v>
      </c>
      <c r="I163" s="126">
        <f>IFERROR(INDEX($M$4:$W$247,$AA163,COLUMNS($M$3:U162)),"")</f>
        <v>0.6875</v>
      </c>
      <c r="J163" s="127" t="str">
        <f>IFERROR(INDEX($M$4:$W$247,$AA163,COLUMNS($M$3:V162)),"")</f>
        <v>Abahani</v>
      </c>
      <c r="K163" s="127" t="str">
        <f>IFERROR(INDEX($M$4:$W$247,$AA163,COLUMNS($M$3:W162)),"")</f>
        <v>Titans Tornado</v>
      </c>
      <c r="M163" s="23">
        <v>160</v>
      </c>
      <c r="N163" s="8">
        <v>42938</v>
      </c>
      <c r="O163" s="14">
        <v>2</v>
      </c>
      <c r="P163" s="23" t="s">
        <v>9</v>
      </c>
      <c r="Q163" s="15" t="s">
        <v>10</v>
      </c>
      <c r="R163" s="19" t="s">
        <v>20</v>
      </c>
      <c r="S163" s="19" t="s">
        <v>15</v>
      </c>
      <c r="T163" s="9">
        <v>0.54166666666666663</v>
      </c>
      <c r="U163" s="9">
        <v>0.6875</v>
      </c>
      <c r="V163" s="10" t="s">
        <v>23</v>
      </c>
      <c r="W163" s="10" t="s">
        <v>172</v>
      </c>
      <c r="X163">
        <f t="shared" si="6"/>
        <v>0</v>
      </c>
      <c r="Y163">
        <f>ROWS($M$4:$M163)</f>
        <v>160</v>
      </c>
      <c r="Z163">
        <f t="shared" si="7"/>
        <v>160</v>
      </c>
      <c r="AA163">
        <f t="shared" si="8"/>
        <v>160</v>
      </c>
      <c r="AB163"/>
    </row>
    <row r="164" spans="1:28" ht="20.100000000000001" customHeight="1" x14ac:dyDescent="0.25">
      <c r="A164" s="23">
        <f>IFERROR(INDEX($M$4:$W$247,$AA164,COLUMNS($M$3:M163)),"")</f>
        <v>161</v>
      </c>
      <c r="B164" s="8">
        <f>IFERROR(INDEX($M$4:$W$247,$AA164,COLUMNS($M$3:N163)),"")</f>
        <v>42938</v>
      </c>
      <c r="C164" s="14">
        <f>IFERROR(INDEX($M$4:$W$247,$AA164,COLUMNS($M$3:O163)),"")</f>
        <v>1</v>
      </c>
      <c r="D164" s="23" t="str">
        <f>IFERROR(INDEX($M$4:$W$247,$AA164,COLUMNS($M$3:P163)),"")</f>
        <v>Sunday</v>
      </c>
      <c r="E164" s="58" t="str">
        <f>IFERROR(INDEX($M$4:$W$247,$AA164,COLUMNS($M$3:Q163)),"")</f>
        <v>Saskatoon</v>
      </c>
      <c r="F164" s="58" t="str">
        <f>IFERROR(INDEX($M$4:$W$247,$AA164,COLUMNS($M$3:R163)),"")</f>
        <v>New Ground</v>
      </c>
      <c r="G164" s="58" t="str">
        <f>IFERROR(INDEX($M$4:$W$247,$AA164,COLUMNS($M$3:S163)),"")</f>
        <v>T20 Saskatoon</v>
      </c>
      <c r="H164" s="126">
        <f>IFERROR(INDEX($M$4:$W$247,$AA164,COLUMNS($M$3:T163)),"")</f>
        <v>0.375</v>
      </c>
      <c r="I164" s="126">
        <f>IFERROR(INDEX($M$4:$W$247,$AA164,COLUMNS($M$3:U163)),"")</f>
        <v>0.52083333333333337</v>
      </c>
      <c r="J164" s="127" t="str">
        <f>IFERROR(INDEX($M$4:$W$247,$AA164,COLUMNS($M$3:V163)),"")</f>
        <v>Warriors</v>
      </c>
      <c r="K164" s="127" t="str">
        <f>IFERROR(INDEX($M$4:$W$247,$AA164,COLUMNS($M$3:W163)),"")</f>
        <v>Hamptons</v>
      </c>
      <c r="M164" s="23">
        <v>161</v>
      </c>
      <c r="N164" s="8">
        <v>42938</v>
      </c>
      <c r="O164" s="14">
        <v>1</v>
      </c>
      <c r="P164" s="23" t="s">
        <v>29</v>
      </c>
      <c r="Q164" s="18" t="s">
        <v>27</v>
      </c>
      <c r="R164" s="22" t="s">
        <v>43</v>
      </c>
      <c r="S164" s="22" t="s">
        <v>45</v>
      </c>
      <c r="T164" s="9">
        <v>0.375</v>
      </c>
      <c r="U164" s="9">
        <v>0.52083333333333337</v>
      </c>
      <c r="V164" s="10" t="s">
        <v>35</v>
      </c>
      <c r="W164" s="10" t="s">
        <v>41</v>
      </c>
      <c r="X164">
        <f t="shared" si="6"/>
        <v>0</v>
      </c>
      <c r="Y164">
        <f>ROWS($M$4:$M164)</f>
        <v>161</v>
      </c>
      <c r="Z164">
        <f t="shared" si="7"/>
        <v>161</v>
      </c>
      <c r="AA164">
        <f t="shared" si="8"/>
        <v>161</v>
      </c>
      <c r="AB164"/>
    </row>
    <row r="165" spans="1:28" ht="20.100000000000001" customHeight="1" x14ac:dyDescent="0.25">
      <c r="A165" s="23">
        <f>IFERROR(INDEX($M$4:$W$247,$AA165,COLUMNS($M$3:M164)),"")</f>
        <v>162</v>
      </c>
      <c r="B165" s="8">
        <f>IFERROR(INDEX($M$4:$W$247,$AA165,COLUMNS($M$3:N164)),"")</f>
        <v>42938</v>
      </c>
      <c r="C165" s="14">
        <f>IFERROR(INDEX($M$4:$W$247,$AA165,COLUMNS($M$3:O164)),"")</f>
        <v>2</v>
      </c>
      <c r="D165" s="23" t="str">
        <f>IFERROR(INDEX($M$4:$W$247,$AA165,COLUMNS($M$3:P164)),"")</f>
        <v>Saturday</v>
      </c>
      <c r="E165" s="58" t="str">
        <f>IFERROR(INDEX($M$4:$W$247,$AA165,COLUMNS($M$3:Q164)),"")</f>
        <v>Saskatoon</v>
      </c>
      <c r="F165" s="58" t="str">
        <f>IFERROR(INDEX($M$4:$W$247,$AA165,COLUMNS($M$3:R164)),"")</f>
        <v>New Ground</v>
      </c>
      <c r="G165" s="58" t="str">
        <f>IFERROR(INDEX($M$4:$W$247,$AA165,COLUMNS($M$3:S164)),"")</f>
        <v>ODP DIV I</v>
      </c>
      <c r="H165" s="126">
        <f>IFERROR(INDEX($M$4:$W$247,$AA165,COLUMNS($M$3:T164)),"")</f>
        <v>0.52083333333333337</v>
      </c>
      <c r="I165" s="126">
        <f>IFERROR(INDEX($M$4:$W$247,$AA165,COLUMNS($M$3:U164)),"")</f>
        <v>0.85416666666666663</v>
      </c>
      <c r="J165" s="127" t="str">
        <f>IFERROR(INDEX($M$4:$W$247,$AA165,COLUMNS($M$3:V164)),"")</f>
        <v>Stars</v>
      </c>
      <c r="K165" s="127" t="str">
        <f>IFERROR(INDEX($M$4:$W$247,$AA165,COLUMNS($M$3:W164)),"")</f>
        <v>RSK</v>
      </c>
      <c r="M165" s="23">
        <v>162</v>
      </c>
      <c r="N165" s="8">
        <v>42938</v>
      </c>
      <c r="O165" s="14">
        <v>2</v>
      </c>
      <c r="P165" s="23" t="s">
        <v>9</v>
      </c>
      <c r="Q165" s="18" t="s">
        <v>27</v>
      </c>
      <c r="R165" s="22" t="s">
        <v>43</v>
      </c>
      <c r="S165" s="16" t="s">
        <v>33</v>
      </c>
      <c r="T165" s="9">
        <v>0.52083333333333337</v>
      </c>
      <c r="U165" s="9">
        <v>0.85416666666666663</v>
      </c>
      <c r="V165" s="10" t="s">
        <v>34</v>
      </c>
      <c r="W165" s="10" t="s">
        <v>32</v>
      </c>
      <c r="X165">
        <f t="shared" si="6"/>
        <v>0</v>
      </c>
      <c r="Y165">
        <f>ROWS($M$4:$M165)</f>
        <v>162</v>
      </c>
      <c r="Z165">
        <f t="shared" si="7"/>
        <v>162</v>
      </c>
      <c r="AA165">
        <f t="shared" si="8"/>
        <v>162</v>
      </c>
      <c r="AB165"/>
    </row>
    <row r="166" spans="1:28" ht="20.100000000000001" customHeight="1" x14ac:dyDescent="0.25">
      <c r="A166" s="23">
        <f>IFERROR(INDEX($M$4:$W$247,$AA166,COLUMNS($M$3:M165)),"")</f>
        <v>163</v>
      </c>
      <c r="B166" s="8">
        <f>IFERROR(INDEX($M$4:$W$247,$AA166,COLUMNS($M$3:N165)),"")</f>
        <v>42938</v>
      </c>
      <c r="C166" s="14">
        <f>IFERROR(INDEX($M$4:$W$247,$AA166,COLUMNS($M$3:O165)),"")</f>
        <v>1</v>
      </c>
      <c r="D166" s="23" t="str">
        <f>IFERROR(INDEX($M$4:$W$247,$AA166,COLUMNS($M$3:P165)),"")</f>
        <v>Saturday</v>
      </c>
      <c r="E166" s="58" t="str">
        <f>IFERROR(INDEX($M$4:$W$247,$AA166,COLUMNS($M$3:Q165)),"")</f>
        <v>Saskatoon</v>
      </c>
      <c r="F166" s="58" t="str">
        <f>IFERROR(INDEX($M$4:$W$247,$AA166,COLUMNS($M$3:R165)),"")</f>
        <v>Pierre Radisson</v>
      </c>
      <c r="G166" s="58" t="str">
        <f>IFERROR(INDEX($M$4:$W$247,$AA166,COLUMNS($M$3:S165)),"")</f>
        <v>T20 Saskatoon</v>
      </c>
      <c r="H166" s="126">
        <f>IFERROR(INDEX($M$4:$W$247,$AA166,COLUMNS($M$3:T165)),"")</f>
        <v>0.375</v>
      </c>
      <c r="I166" s="126">
        <f>IFERROR(INDEX($M$4:$W$247,$AA166,COLUMNS($M$3:U165)),"")</f>
        <v>0.52083333333333337</v>
      </c>
      <c r="J166" s="127" t="str">
        <f>IFERROR(INDEX($M$4:$W$247,$AA166,COLUMNS($M$3:V165)),"")</f>
        <v>Tigers</v>
      </c>
      <c r="K166" s="127" t="str">
        <f>IFERROR(INDEX($M$4:$W$247,$AA166,COLUMNS($M$3:W165)),"")</f>
        <v>Bulls</v>
      </c>
      <c r="M166" s="23">
        <v>163</v>
      </c>
      <c r="N166" s="8">
        <v>42938</v>
      </c>
      <c r="O166" s="14">
        <v>1</v>
      </c>
      <c r="P166" s="23" t="s">
        <v>9</v>
      </c>
      <c r="Q166" s="16" t="s">
        <v>27</v>
      </c>
      <c r="R166" s="20" t="s">
        <v>28</v>
      </c>
      <c r="S166" s="20" t="s">
        <v>45</v>
      </c>
      <c r="T166" s="9">
        <v>0.375</v>
      </c>
      <c r="U166" s="9">
        <v>0.52083333333333337</v>
      </c>
      <c r="V166" s="10" t="s">
        <v>46</v>
      </c>
      <c r="W166" s="10" t="s">
        <v>51</v>
      </c>
      <c r="X166">
        <f t="shared" si="6"/>
        <v>0</v>
      </c>
      <c r="Y166">
        <f>ROWS($M$4:$M166)</f>
        <v>163</v>
      </c>
      <c r="Z166">
        <f t="shared" si="7"/>
        <v>163</v>
      </c>
      <c r="AA166">
        <f t="shared" si="8"/>
        <v>163</v>
      </c>
      <c r="AB166"/>
    </row>
    <row r="167" spans="1:28" ht="20.100000000000001" customHeight="1" x14ac:dyDescent="0.25">
      <c r="A167" s="23">
        <f>IFERROR(INDEX($M$4:$W$247,$AA167,COLUMNS($M$3:M166)),"")</f>
        <v>164</v>
      </c>
      <c r="B167" s="8">
        <f>IFERROR(INDEX($M$4:$W$247,$AA167,COLUMNS($M$3:N166)),"")</f>
        <v>42938</v>
      </c>
      <c r="C167" s="14">
        <f>IFERROR(INDEX($M$4:$W$247,$AA167,COLUMNS($M$3:O166)),"")</f>
        <v>2</v>
      </c>
      <c r="D167" s="23" t="str">
        <f>IFERROR(INDEX($M$4:$W$247,$AA167,COLUMNS($M$3:P166)),"")</f>
        <v>Saturday</v>
      </c>
      <c r="E167" s="58" t="str">
        <f>IFERROR(INDEX($M$4:$W$247,$AA167,COLUMNS($M$3:Q166)),"")</f>
        <v>Saskatoon</v>
      </c>
      <c r="F167" s="58" t="str">
        <f>IFERROR(INDEX($M$4:$W$247,$AA167,COLUMNS($M$3:R166)),"")</f>
        <v>Pierre Radisson</v>
      </c>
      <c r="G167" s="58" t="str">
        <f>IFERROR(INDEX($M$4:$W$247,$AA167,COLUMNS($M$3:S166)),"")</f>
        <v>ODP DIV I</v>
      </c>
      <c r="H167" s="126">
        <f>IFERROR(INDEX($M$4:$W$247,$AA167,COLUMNS($M$3:T166)),"")</f>
        <v>0.52083333333333337</v>
      </c>
      <c r="I167" s="126">
        <f>IFERROR(INDEX($M$4:$W$247,$AA167,COLUMNS($M$3:U166)),"")</f>
        <v>0.85416666666666663</v>
      </c>
      <c r="J167" s="127" t="str">
        <f>IFERROR(INDEX($M$4:$W$247,$AA167,COLUMNS($M$3:V166)),"")</f>
        <v>Knight Riders</v>
      </c>
      <c r="K167" s="127" t="str">
        <f>IFERROR(INDEX($M$4:$W$247,$AA167,COLUMNS($M$3:W166)),"")</f>
        <v>United</v>
      </c>
      <c r="M167" s="23">
        <v>164</v>
      </c>
      <c r="N167" s="8">
        <v>42938</v>
      </c>
      <c r="O167" s="14">
        <v>2</v>
      </c>
      <c r="P167" s="23" t="s">
        <v>9</v>
      </c>
      <c r="Q167" s="16" t="s">
        <v>27</v>
      </c>
      <c r="R167" s="16" t="s">
        <v>28</v>
      </c>
      <c r="S167" s="16" t="s">
        <v>33</v>
      </c>
      <c r="T167" s="9">
        <v>0.52083333333333337</v>
      </c>
      <c r="U167" s="9">
        <v>0.85416666666666663</v>
      </c>
      <c r="V167" s="10" t="s">
        <v>48</v>
      </c>
      <c r="W167" s="10" t="s">
        <v>14</v>
      </c>
      <c r="X167">
        <f t="shared" si="6"/>
        <v>0</v>
      </c>
      <c r="Y167">
        <f>ROWS($M$4:$M167)</f>
        <v>164</v>
      </c>
      <c r="Z167">
        <f t="shared" si="7"/>
        <v>164</v>
      </c>
      <c r="AA167">
        <f t="shared" si="8"/>
        <v>164</v>
      </c>
      <c r="AB167"/>
    </row>
    <row r="168" spans="1:28" ht="20.100000000000001" customHeight="1" x14ac:dyDescent="0.25">
      <c r="A168" s="23">
        <f>IFERROR(INDEX($M$4:$W$247,$AA168,COLUMNS($M$3:M167)),"")</f>
        <v>165</v>
      </c>
      <c r="B168" s="8">
        <f>IFERROR(INDEX($M$4:$W$247,$AA168,COLUMNS($M$3:N167)),"")</f>
        <v>42939</v>
      </c>
      <c r="C168" s="14">
        <f>IFERROR(INDEX($M$4:$W$247,$AA168,COLUMNS($M$3:O167)),"")</f>
        <v>2</v>
      </c>
      <c r="D168" s="23" t="str">
        <f>IFERROR(INDEX($M$4:$W$247,$AA168,COLUMNS($M$3:P167)),"")</f>
        <v>Sunday</v>
      </c>
      <c r="E168" s="58" t="str">
        <f>IFERROR(INDEX($M$4:$W$247,$AA168,COLUMNS($M$3:Q167)),"")</f>
        <v>Regina</v>
      </c>
      <c r="F168" s="58" t="str">
        <f>IFERROR(INDEX($M$4:$W$247,$AA168,COLUMNS($M$3:R167)),"")</f>
        <v>Douglas</v>
      </c>
      <c r="G168" s="58" t="str">
        <f>IFERROR(INDEX($M$4:$W$247,$AA168,COLUMNS($M$3:S167)),"")</f>
        <v>ODP DIV II</v>
      </c>
      <c r="H168" s="126">
        <f>IFERROR(INDEX($M$4:$W$247,$AA168,COLUMNS($M$3:T167)),"")</f>
        <v>0.42708333333333331</v>
      </c>
      <c r="I168" s="126">
        <f>IFERROR(INDEX($M$4:$W$247,$AA168,COLUMNS($M$3:U167)),"")</f>
        <v>0.69791666666666663</v>
      </c>
      <c r="J168" s="127" t="str">
        <f>IFERROR(INDEX($M$4:$W$247,$AA168,COLUMNS($M$3:V167)),"")</f>
        <v>Cavaliers Fire</v>
      </c>
      <c r="K168" s="127" t="str">
        <f>IFERROR(INDEX($M$4:$W$247,$AA168,COLUMNS($M$3:W167)),"")</f>
        <v>Abahani</v>
      </c>
      <c r="M168" s="23">
        <v>165</v>
      </c>
      <c r="N168" s="8">
        <v>42939</v>
      </c>
      <c r="O168" s="14">
        <v>2</v>
      </c>
      <c r="P168" s="23" t="s">
        <v>29</v>
      </c>
      <c r="Q168" s="17" t="s">
        <v>10</v>
      </c>
      <c r="R168" s="21" t="s">
        <v>11</v>
      </c>
      <c r="S168" s="21" t="s">
        <v>40</v>
      </c>
      <c r="T168" s="9">
        <v>0.42708333333333331</v>
      </c>
      <c r="U168" s="9">
        <v>0.69791666666666663</v>
      </c>
      <c r="V168" s="10" t="s">
        <v>64</v>
      </c>
      <c r="W168" s="10" t="s">
        <v>23</v>
      </c>
      <c r="X168">
        <f t="shared" si="6"/>
        <v>0</v>
      </c>
      <c r="Y168">
        <f>ROWS($M$4:$M168)</f>
        <v>165</v>
      </c>
      <c r="Z168">
        <f t="shared" si="7"/>
        <v>165</v>
      </c>
      <c r="AA168">
        <f t="shared" si="8"/>
        <v>165</v>
      </c>
      <c r="AB168"/>
    </row>
    <row r="169" spans="1:28" ht="20.100000000000001" customHeight="1" x14ac:dyDescent="0.25">
      <c r="A169" s="23">
        <f>IFERROR(INDEX($M$4:$W$247,$AA169,COLUMNS($M$3:M168)),"")</f>
        <v>166</v>
      </c>
      <c r="B169" s="8">
        <f>IFERROR(INDEX($M$4:$W$247,$AA169,COLUMNS($M$3:N168)),"")</f>
        <v>42939</v>
      </c>
      <c r="C169" s="14">
        <f>IFERROR(INDEX($M$4:$W$247,$AA169,COLUMNS($M$3:O168)),"")</f>
        <v>3</v>
      </c>
      <c r="D169" s="23" t="str">
        <f>IFERROR(INDEX($M$4:$W$247,$AA169,COLUMNS($M$3:P168)),"")</f>
        <v>Sunday</v>
      </c>
      <c r="E169" s="58" t="str">
        <f>IFERROR(INDEX($M$4:$W$247,$AA169,COLUMNS($M$3:Q168)),"")</f>
        <v>Regina</v>
      </c>
      <c r="F169" s="58" t="str">
        <f>IFERROR(INDEX($M$4:$W$247,$AA169,COLUMNS($M$3:R168)),"")</f>
        <v>Douglas</v>
      </c>
      <c r="G169" s="58" t="str">
        <f>IFERROR(INDEX($M$4:$W$247,$AA169,COLUMNS($M$3:S168)),"")</f>
        <v>T20 Group 2</v>
      </c>
      <c r="H169" s="126">
        <f>IFERROR(INDEX($M$4:$W$247,$AA169,COLUMNS($M$3:T168)),"")</f>
        <v>0.70833333333333337</v>
      </c>
      <c r="I169" s="126">
        <f>IFERROR(INDEX($M$4:$W$247,$AA169,COLUMNS($M$3:U168)),"")</f>
        <v>0.85416666666666674</v>
      </c>
      <c r="J169" s="127" t="str">
        <f>IFERROR(INDEX($M$4:$W$247,$AA169,COLUMNS($M$3:V168)),"")</f>
        <v>Strykers</v>
      </c>
      <c r="K169" s="127" t="str">
        <f>IFERROR(INDEX($M$4:$W$247,$AA169,COLUMNS($M$3:W168)),"")</f>
        <v>Rebels</v>
      </c>
      <c r="M169" s="23">
        <v>166</v>
      </c>
      <c r="N169" s="8">
        <v>42939</v>
      </c>
      <c r="O169" s="14">
        <v>3</v>
      </c>
      <c r="P169" s="23" t="s">
        <v>29</v>
      </c>
      <c r="Q169" s="17" t="s">
        <v>10</v>
      </c>
      <c r="R169" s="19" t="s">
        <v>11</v>
      </c>
      <c r="S169" s="19" t="s">
        <v>15</v>
      </c>
      <c r="T169" s="9">
        <v>0.70833333333333337</v>
      </c>
      <c r="U169" s="9">
        <v>0.85416666666666674</v>
      </c>
      <c r="V169" s="10" t="s">
        <v>22</v>
      </c>
      <c r="W169" s="10" t="s">
        <v>26</v>
      </c>
      <c r="X169">
        <f t="shared" si="6"/>
        <v>0</v>
      </c>
      <c r="Y169">
        <f>ROWS($M$4:$M169)</f>
        <v>166</v>
      </c>
      <c r="Z169">
        <f t="shared" si="7"/>
        <v>166</v>
      </c>
      <c r="AA169">
        <f t="shared" si="8"/>
        <v>166</v>
      </c>
      <c r="AB169"/>
    </row>
    <row r="170" spans="1:28" ht="20.100000000000001" customHeight="1" x14ac:dyDescent="0.25">
      <c r="A170" s="23">
        <f>IFERROR(INDEX($M$4:$W$247,$AA170,COLUMNS($M$3:M169)),"")</f>
        <v>167</v>
      </c>
      <c r="B170" s="8">
        <f>IFERROR(INDEX($M$4:$W$247,$AA170,COLUMNS($M$3:N169)),"")</f>
        <v>42939</v>
      </c>
      <c r="C170" s="14">
        <f>IFERROR(INDEX($M$4:$W$247,$AA170,COLUMNS($M$3:O169)),"")</f>
        <v>2</v>
      </c>
      <c r="D170" s="23" t="str">
        <f>IFERROR(INDEX($M$4:$W$247,$AA170,COLUMNS($M$3:P169)),"")</f>
        <v>Sunday</v>
      </c>
      <c r="E170" s="58" t="str">
        <f>IFERROR(INDEX($M$4:$W$247,$AA170,COLUMNS($M$3:Q169)),"")</f>
        <v>Regina</v>
      </c>
      <c r="F170" s="58" t="str">
        <f>IFERROR(INDEX($M$4:$W$247,$AA170,COLUMNS($M$3:R169)),"")</f>
        <v>Grassick</v>
      </c>
      <c r="G170" s="58" t="str">
        <f>IFERROR(INDEX($M$4:$W$247,$AA170,COLUMNS($M$3:S169)),"")</f>
        <v>ODP DIV II</v>
      </c>
      <c r="H170" s="126">
        <f>IFERROR(INDEX($M$4:$W$247,$AA170,COLUMNS($M$3:T169)),"")</f>
        <v>0.42708333333333331</v>
      </c>
      <c r="I170" s="126">
        <f>IFERROR(INDEX($M$4:$W$247,$AA170,COLUMNS($M$3:U169)),"")</f>
        <v>0.69791666666666663</v>
      </c>
      <c r="J170" s="127" t="str">
        <f>IFERROR(INDEX($M$4:$W$247,$AA170,COLUMNS($M$3:V169)),"")</f>
        <v>Sloggers</v>
      </c>
      <c r="K170" s="127" t="str">
        <f>IFERROR(INDEX($M$4:$W$247,$AA170,COLUMNS($M$3:W169)),"")</f>
        <v>Titans Bolt</v>
      </c>
      <c r="M170" s="23">
        <v>167</v>
      </c>
      <c r="N170" s="8">
        <v>42939</v>
      </c>
      <c r="O170" s="14">
        <v>2</v>
      </c>
      <c r="P170" s="23" t="s">
        <v>29</v>
      </c>
      <c r="Q170" s="15" t="s">
        <v>10</v>
      </c>
      <c r="R170" s="21" t="s">
        <v>20</v>
      </c>
      <c r="S170" s="21" t="s">
        <v>40</v>
      </c>
      <c r="T170" s="9">
        <v>0.42708333333333331</v>
      </c>
      <c r="U170" s="9">
        <v>0.69791666666666663</v>
      </c>
      <c r="V170" s="10" t="s">
        <v>18</v>
      </c>
      <c r="W170" s="10" t="s">
        <v>171</v>
      </c>
      <c r="X170">
        <f t="shared" si="6"/>
        <v>0</v>
      </c>
      <c r="Y170">
        <f>ROWS($M$4:$M170)</f>
        <v>167</v>
      </c>
      <c r="Z170">
        <f t="shared" si="7"/>
        <v>167</v>
      </c>
      <c r="AA170">
        <f t="shared" si="8"/>
        <v>167</v>
      </c>
      <c r="AB170"/>
    </row>
    <row r="171" spans="1:28" ht="20.100000000000001" customHeight="1" x14ac:dyDescent="0.25">
      <c r="A171" s="23">
        <f>IFERROR(INDEX($M$4:$W$247,$AA171,COLUMNS($M$3:M170)),"")</f>
        <v>168</v>
      </c>
      <c r="B171" s="8">
        <f>IFERROR(INDEX($M$4:$W$247,$AA171,COLUMNS($M$3:N170)),"")</f>
        <v>42939</v>
      </c>
      <c r="C171" s="14">
        <f>IFERROR(INDEX($M$4:$W$247,$AA171,COLUMNS($M$3:O170)),"")</f>
        <v>3</v>
      </c>
      <c r="D171" s="23" t="str">
        <f>IFERROR(INDEX($M$4:$W$247,$AA171,COLUMNS($M$3:P170)),"")</f>
        <v>Sunday</v>
      </c>
      <c r="E171" s="58" t="str">
        <f>IFERROR(INDEX($M$4:$W$247,$AA171,COLUMNS($M$3:Q170)),"")</f>
        <v>Regina</v>
      </c>
      <c r="F171" s="58" t="str">
        <f>IFERROR(INDEX($M$4:$W$247,$AA171,COLUMNS($M$3:R170)),"")</f>
        <v>Grassick</v>
      </c>
      <c r="G171" s="58" t="str">
        <f>IFERROR(INDEX($M$4:$W$247,$AA171,COLUMNS($M$3:S170)),"")</f>
        <v>T20 Group 1</v>
      </c>
      <c r="H171" s="126">
        <f>IFERROR(INDEX($M$4:$W$247,$AA171,COLUMNS($M$3:T170)),"")</f>
        <v>0.70833333333333337</v>
      </c>
      <c r="I171" s="126">
        <f>IFERROR(INDEX($M$4:$W$247,$AA171,COLUMNS($M$3:U170)),"")</f>
        <v>0.85416666666666674</v>
      </c>
      <c r="J171" s="127" t="str">
        <f>IFERROR(INDEX($M$4:$W$247,$AA171,COLUMNS($M$3:V170)),"")</f>
        <v>Cavaliers Ice</v>
      </c>
      <c r="K171" s="127" t="str">
        <f>IFERROR(INDEX($M$4:$W$247,$AA171,COLUMNS($M$3:W170)),"")</f>
        <v>Armours</v>
      </c>
      <c r="M171" s="23">
        <v>168</v>
      </c>
      <c r="N171" s="8">
        <v>42939</v>
      </c>
      <c r="O171" s="14">
        <v>3</v>
      </c>
      <c r="P171" s="23" t="s">
        <v>29</v>
      </c>
      <c r="Q171" s="15" t="s">
        <v>10</v>
      </c>
      <c r="R171" s="18" t="s">
        <v>20</v>
      </c>
      <c r="S171" s="18" t="s">
        <v>12</v>
      </c>
      <c r="T171" s="9">
        <v>0.70833333333333337</v>
      </c>
      <c r="U171" s="9">
        <v>0.85416666666666674</v>
      </c>
      <c r="V171" s="10" t="s">
        <v>177</v>
      </c>
      <c r="W171" s="10" t="s">
        <v>170</v>
      </c>
      <c r="X171">
        <f t="shared" si="6"/>
        <v>0</v>
      </c>
      <c r="Y171">
        <f>ROWS($M$4:$M171)</f>
        <v>168</v>
      </c>
      <c r="Z171">
        <f t="shared" si="7"/>
        <v>168</v>
      </c>
      <c r="AA171">
        <f t="shared" si="8"/>
        <v>168</v>
      </c>
      <c r="AB171"/>
    </row>
    <row r="172" spans="1:28" ht="20.100000000000001" customHeight="1" x14ac:dyDescent="0.25">
      <c r="A172" s="23">
        <f>IFERROR(INDEX($M$4:$W$247,$AA172,COLUMNS($M$3:M171)),"")</f>
        <v>169</v>
      </c>
      <c r="B172" s="8">
        <f>IFERROR(INDEX($M$4:$W$247,$AA172,COLUMNS($M$3:N171)),"")</f>
        <v>42939</v>
      </c>
      <c r="C172" s="14">
        <f>IFERROR(INDEX($M$4:$W$247,$AA172,COLUMNS($M$3:O171)),"")</f>
        <v>2</v>
      </c>
      <c r="D172" s="23" t="str">
        <f>IFERROR(INDEX($M$4:$W$247,$AA172,COLUMNS($M$3:P171)),"")</f>
        <v>Sunday</v>
      </c>
      <c r="E172" s="58" t="str">
        <f>IFERROR(INDEX($M$4:$W$247,$AA172,COLUMNS($M$3:Q171)),"")</f>
        <v>Saskatoon</v>
      </c>
      <c r="F172" s="58" t="str">
        <f>IFERROR(INDEX($M$4:$W$247,$AA172,COLUMNS($M$3:R171)),"")</f>
        <v>New Ground</v>
      </c>
      <c r="G172" s="58" t="str">
        <f>IFERROR(INDEX($M$4:$W$247,$AA172,COLUMNS($M$3:S171)),"")</f>
        <v>T20 Saskatoon</v>
      </c>
      <c r="H172" s="126">
        <f>IFERROR(INDEX($M$4:$W$247,$AA172,COLUMNS($M$3:T171)),"")</f>
        <v>0.54166666666666663</v>
      </c>
      <c r="I172" s="126">
        <f>IFERROR(INDEX($M$4:$W$247,$AA172,COLUMNS($M$3:U171)),"")</f>
        <v>0.6875</v>
      </c>
      <c r="J172" s="127" t="str">
        <f>IFERROR(INDEX($M$4:$W$247,$AA172,COLUMNS($M$3:V171)),"")</f>
        <v>Bulls</v>
      </c>
      <c r="K172" s="127" t="str">
        <f>IFERROR(INDEX($M$4:$W$247,$AA172,COLUMNS($M$3:W171)),"")</f>
        <v>PA Pythons</v>
      </c>
      <c r="M172" s="23">
        <v>169</v>
      </c>
      <c r="N172" s="8">
        <v>42939</v>
      </c>
      <c r="O172" s="14">
        <v>2</v>
      </c>
      <c r="P172" s="23" t="s">
        <v>29</v>
      </c>
      <c r="Q172" s="18" t="s">
        <v>27</v>
      </c>
      <c r="R172" s="22" t="s">
        <v>43</v>
      </c>
      <c r="S172" s="22" t="s">
        <v>45</v>
      </c>
      <c r="T172" s="9">
        <v>0.54166666666666663</v>
      </c>
      <c r="U172" s="9">
        <v>0.6875</v>
      </c>
      <c r="V172" s="10" t="s">
        <v>51</v>
      </c>
      <c r="W172" s="10" t="s">
        <v>173</v>
      </c>
      <c r="X172">
        <f t="shared" si="6"/>
        <v>0</v>
      </c>
      <c r="Y172">
        <f>ROWS($M$4:$M172)</f>
        <v>169</v>
      </c>
      <c r="Z172">
        <f t="shared" si="7"/>
        <v>169</v>
      </c>
      <c r="AA172">
        <f t="shared" si="8"/>
        <v>169</v>
      </c>
      <c r="AB172"/>
    </row>
    <row r="173" spans="1:28" ht="20.100000000000001" customHeight="1" x14ac:dyDescent="0.25">
      <c r="A173" s="23">
        <f>IFERROR(INDEX($M$4:$W$247,$AA173,COLUMNS($M$3:M172)),"")</f>
        <v>170</v>
      </c>
      <c r="B173" s="8">
        <f>IFERROR(INDEX($M$4:$W$247,$AA173,COLUMNS($M$3:N172)),"")</f>
        <v>42939</v>
      </c>
      <c r="C173" s="14">
        <f>IFERROR(INDEX($M$4:$W$247,$AA173,COLUMNS($M$3:O172)),"")</f>
        <v>3</v>
      </c>
      <c r="D173" s="23" t="str">
        <f>IFERROR(INDEX($M$4:$W$247,$AA173,COLUMNS($M$3:P172)),"")</f>
        <v>Sunday</v>
      </c>
      <c r="E173" s="58" t="str">
        <f>IFERROR(INDEX($M$4:$W$247,$AA173,COLUMNS($M$3:Q172)),"")</f>
        <v>Saskatoon</v>
      </c>
      <c r="F173" s="58" t="str">
        <f>IFERROR(INDEX($M$4:$W$247,$AA173,COLUMNS($M$3:R172)),"")</f>
        <v>New Ground</v>
      </c>
      <c r="G173" s="58" t="str">
        <f>IFERROR(INDEX($M$4:$W$247,$AA173,COLUMNS($M$3:S172)),"")</f>
        <v>T20 Saskatoon</v>
      </c>
      <c r="H173" s="126">
        <f>IFERROR(INDEX($M$4:$W$247,$AA173,COLUMNS($M$3:T172)),"")</f>
        <v>0.70833333333333337</v>
      </c>
      <c r="I173" s="126">
        <f>IFERROR(INDEX($M$4:$W$247,$AA173,COLUMNS($M$3:U172)),"")</f>
        <v>0.85416666666666674</v>
      </c>
      <c r="J173" s="127" t="str">
        <f>IFERROR(INDEX($M$4:$W$247,$AA173,COLUMNS($M$3:V172)),"")</f>
        <v>Knight Riders</v>
      </c>
      <c r="K173" s="127" t="str">
        <f>IFERROR(INDEX($M$4:$W$247,$AA173,COLUMNS($M$3:W172)),"")</f>
        <v>PA Pythons</v>
      </c>
      <c r="M173" s="23">
        <v>170</v>
      </c>
      <c r="N173" s="8">
        <v>42939</v>
      </c>
      <c r="O173" s="14">
        <v>3</v>
      </c>
      <c r="P173" s="23" t="s">
        <v>29</v>
      </c>
      <c r="Q173" s="18" t="s">
        <v>27</v>
      </c>
      <c r="R173" s="22" t="s">
        <v>43</v>
      </c>
      <c r="S173" s="22" t="s">
        <v>45</v>
      </c>
      <c r="T173" s="9">
        <v>0.70833333333333337</v>
      </c>
      <c r="U173" s="9">
        <v>0.85416666666666674</v>
      </c>
      <c r="V173" s="10" t="s">
        <v>48</v>
      </c>
      <c r="W173" s="10" t="s">
        <v>173</v>
      </c>
      <c r="X173">
        <f t="shared" si="6"/>
        <v>0</v>
      </c>
      <c r="Y173">
        <f>ROWS($M$4:$M173)</f>
        <v>170</v>
      </c>
      <c r="Z173">
        <f t="shared" si="7"/>
        <v>170</v>
      </c>
      <c r="AA173">
        <f t="shared" si="8"/>
        <v>170</v>
      </c>
      <c r="AB173"/>
    </row>
    <row r="174" spans="1:28" ht="20.100000000000001" customHeight="1" x14ac:dyDescent="0.25">
      <c r="A174" s="23">
        <f>IFERROR(INDEX($M$4:$W$247,$AA174,COLUMNS($M$3:M173)),"")</f>
        <v>171</v>
      </c>
      <c r="B174" s="8">
        <f>IFERROR(INDEX($M$4:$W$247,$AA174,COLUMNS($M$3:N173)),"")</f>
        <v>42939</v>
      </c>
      <c r="C174" s="14">
        <f>IFERROR(INDEX($M$4:$W$247,$AA174,COLUMNS($M$3:O173)),"")</f>
        <v>1</v>
      </c>
      <c r="D174" s="23" t="str">
        <f>IFERROR(INDEX($M$4:$W$247,$AA174,COLUMNS($M$3:P173)),"")</f>
        <v>Sunday</v>
      </c>
      <c r="E174" s="58" t="str">
        <f>IFERROR(INDEX($M$4:$W$247,$AA174,COLUMNS($M$3:Q173)),"")</f>
        <v>Saskatoon</v>
      </c>
      <c r="F174" s="58" t="str">
        <f>IFERROR(INDEX($M$4:$W$247,$AA174,COLUMNS($M$3:R173)),"")</f>
        <v>Pierre Radisson</v>
      </c>
      <c r="G174" s="58" t="str">
        <f>IFERROR(INDEX($M$4:$W$247,$AA174,COLUMNS($M$3:S173)),"")</f>
        <v>T20 Saskatoon</v>
      </c>
      <c r="H174" s="126">
        <f>IFERROR(INDEX($M$4:$W$247,$AA174,COLUMNS($M$3:T173)),"")</f>
        <v>0.375</v>
      </c>
      <c r="I174" s="126">
        <f>IFERROR(INDEX($M$4:$W$247,$AA174,COLUMNS($M$3:U173)),"")</f>
        <v>0.52083333333333337</v>
      </c>
      <c r="J174" s="127" t="str">
        <f>IFERROR(INDEX($M$4:$W$247,$AA174,COLUMNS($M$3:V173)),"")</f>
        <v>Sunrisers</v>
      </c>
      <c r="K174" s="127" t="str">
        <f>IFERROR(INDEX($M$4:$W$247,$AA174,COLUMNS($M$3:W173)),"")</f>
        <v>Thunders</v>
      </c>
      <c r="M174" s="23">
        <v>171</v>
      </c>
      <c r="N174" s="8">
        <v>42939</v>
      </c>
      <c r="O174" s="14">
        <v>1</v>
      </c>
      <c r="P174" s="23" t="s">
        <v>29</v>
      </c>
      <c r="Q174" s="16" t="s">
        <v>27</v>
      </c>
      <c r="R174" s="20" t="s">
        <v>28</v>
      </c>
      <c r="S174" s="20" t="s">
        <v>45</v>
      </c>
      <c r="T174" s="9">
        <v>0.375</v>
      </c>
      <c r="U174" s="9">
        <v>0.52083333333333337</v>
      </c>
      <c r="V174" s="10" t="s">
        <v>50</v>
      </c>
      <c r="W174" s="10" t="s">
        <v>47</v>
      </c>
      <c r="X174">
        <f t="shared" si="6"/>
        <v>0</v>
      </c>
      <c r="Y174">
        <f>ROWS($M$4:$M174)</f>
        <v>171</v>
      </c>
      <c r="Z174">
        <f t="shared" si="7"/>
        <v>171</v>
      </c>
      <c r="AA174">
        <f t="shared" si="8"/>
        <v>171</v>
      </c>
      <c r="AB174"/>
    </row>
    <row r="175" spans="1:28" ht="20.100000000000001" customHeight="1" x14ac:dyDescent="0.25">
      <c r="A175" s="23">
        <f>IFERROR(INDEX($M$4:$W$247,$AA175,COLUMNS($M$3:M174)),"")</f>
        <v>172</v>
      </c>
      <c r="B175" s="8">
        <f>IFERROR(INDEX($M$4:$W$247,$AA175,COLUMNS($M$3:N174)),"")</f>
        <v>42939</v>
      </c>
      <c r="C175" s="14">
        <f>IFERROR(INDEX($M$4:$W$247,$AA175,COLUMNS($M$3:O174)),"")</f>
        <v>2</v>
      </c>
      <c r="D175" s="23" t="str">
        <f>IFERROR(INDEX($M$4:$W$247,$AA175,COLUMNS($M$3:P174)),"")</f>
        <v>Sunday</v>
      </c>
      <c r="E175" s="58" t="str">
        <f>IFERROR(INDEX($M$4:$W$247,$AA175,COLUMNS($M$3:Q174)),"")</f>
        <v>Saskatoon</v>
      </c>
      <c r="F175" s="58" t="str">
        <f>IFERROR(INDEX($M$4:$W$247,$AA175,COLUMNS($M$3:R174)),"")</f>
        <v>Pierre Radisson</v>
      </c>
      <c r="G175" s="58" t="str">
        <f>IFERROR(INDEX($M$4:$W$247,$AA175,COLUMNS($M$3:S174)),"")</f>
        <v>ODP DIV II</v>
      </c>
      <c r="H175" s="126">
        <f>IFERROR(INDEX($M$4:$W$247,$AA175,COLUMNS($M$3:T174)),"")</f>
        <v>0.42708333333333331</v>
      </c>
      <c r="I175" s="126">
        <f>IFERROR(INDEX($M$4:$W$247,$AA175,COLUMNS($M$3:U174)),"")</f>
        <v>0.69791666666666663</v>
      </c>
      <c r="J175" s="127" t="str">
        <f>IFERROR(INDEX($M$4:$W$247,$AA175,COLUMNS($M$3:V174)),"")</f>
        <v>Hamptons</v>
      </c>
      <c r="K175" s="127" t="str">
        <f>IFERROR(INDEX($M$4:$W$247,$AA175,COLUMNS($M$3:W174)),"")</f>
        <v>MJ Gladiators</v>
      </c>
      <c r="M175" s="23">
        <v>172</v>
      </c>
      <c r="N175" s="8">
        <v>42939</v>
      </c>
      <c r="O175" s="14">
        <v>2</v>
      </c>
      <c r="P175" s="23" t="s">
        <v>29</v>
      </c>
      <c r="Q175" s="16" t="s">
        <v>27</v>
      </c>
      <c r="R175" s="21" t="s">
        <v>28</v>
      </c>
      <c r="S175" s="21" t="s">
        <v>40</v>
      </c>
      <c r="T175" s="9">
        <v>0.42708333333333331</v>
      </c>
      <c r="U175" s="9">
        <v>0.69791666666666663</v>
      </c>
      <c r="V175" s="10" t="s">
        <v>41</v>
      </c>
      <c r="W175" s="10" t="s">
        <v>65</v>
      </c>
      <c r="X175">
        <f t="shared" si="6"/>
        <v>0</v>
      </c>
      <c r="Y175">
        <f>ROWS($M$4:$M175)</f>
        <v>172</v>
      </c>
      <c r="Z175">
        <f t="shared" si="7"/>
        <v>172</v>
      </c>
      <c r="AA175">
        <f t="shared" si="8"/>
        <v>172</v>
      </c>
      <c r="AB175"/>
    </row>
    <row r="176" spans="1:28" ht="20.100000000000001" customHeight="1" x14ac:dyDescent="0.25">
      <c r="A176" s="23">
        <f>IFERROR(INDEX($M$4:$W$247,$AA176,COLUMNS($M$3:M175)),"")</f>
        <v>173</v>
      </c>
      <c r="B176" s="8">
        <f>IFERROR(INDEX($M$4:$W$247,$AA176,COLUMNS($M$3:N175)),"")</f>
        <v>42943</v>
      </c>
      <c r="C176" s="14">
        <f>IFERROR(INDEX($M$4:$W$247,$AA176,COLUMNS($M$3:O175)),"")</f>
        <v>3</v>
      </c>
      <c r="D176" s="23" t="str">
        <f>IFERROR(INDEX($M$4:$W$247,$AA176,COLUMNS($M$3:P175)),"")</f>
        <v>Thursday</v>
      </c>
      <c r="E176" s="58" t="str">
        <f>IFERROR(INDEX($M$4:$W$247,$AA176,COLUMNS($M$3:Q175)),"")</f>
        <v>Regina</v>
      </c>
      <c r="F176" s="58" t="str">
        <f>IFERROR(INDEX($M$4:$W$247,$AA176,COLUMNS($M$3:R175)),"")</f>
        <v>Douglas</v>
      </c>
      <c r="G176" s="58" t="str">
        <f>IFERROR(INDEX($M$4:$W$247,$AA176,COLUMNS($M$3:S175)),"")</f>
        <v>T20 Group 2</v>
      </c>
      <c r="H176" s="126">
        <f>IFERROR(INDEX($M$4:$W$247,$AA176,COLUMNS($M$3:T175)),"")</f>
        <v>0.70833333333333337</v>
      </c>
      <c r="I176" s="126">
        <f>IFERROR(INDEX($M$4:$W$247,$AA176,COLUMNS($M$3:U175)),"")</f>
        <v>0.85416666666666674</v>
      </c>
      <c r="J176" s="127" t="str">
        <f>IFERROR(INDEX($M$4:$W$247,$AA176,COLUMNS($M$3:V175)),"")</f>
        <v>BallBusters</v>
      </c>
      <c r="K176" s="127" t="str">
        <f>IFERROR(INDEX($M$4:$W$247,$AA176,COLUMNS($M$3:W175)),"")</f>
        <v>Titans Bolt</v>
      </c>
      <c r="M176" s="23">
        <v>173</v>
      </c>
      <c r="N176" s="8">
        <v>42943</v>
      </c>
      <c r="O176" s="14">
        <v>3</v>
      </c>
      <c r="P176" s="23" t="s">
        <v>38</v>
      </c>
      <c r="Q176" s="17" t="s">
        <v>10</v>
      </c>
      <c r="R176" s="19" t="s">
        <v>11</v>
      </c>
      <c r="S176" s="19" t="s">
        <v>15</v>
      </c>
      <c r="T176" s="9">
        <v>0.70833333333333337</v>
      </c>
      <c r="U176" s="9">
        <v>0.85416666666666674</v>
      </c>
      <c r="V176" s="10" t="s">
        <v>30</v>
      </c>
      <c r="W176" s="10" t="s">
        <v>171</v>
      </c>
      <c r="X176">
        <f t="shared" si="6"/>
        <v>0</v>
      </c>
      <c r="Y176">
        <f>ROWS($M$4:$M176)</f>
        <v>173</v>
      </c>
      <c r="Z176">
        <f t="shared" si="7"/>
        <v>173</v>
      </c>
      <c r="AA176">
        <f t="shared" si="8"/>
        <v>173</v>
      </c>
      <c r="AB176"/>
    </row>
    <row r="177" spans="1:28" ht="20.100000000000001" customHeight="1" x14ac:dyDescent="0.25">
      <c r="A177" s="23">
        <f>IFERROR(INDEX($M$4:$W$247,$AA177,COLUMNS($M$3:M176)),"")</f>
        <v>174</v>
      </c>
      <c r="B177" s="8">
        <f>IFERROR(INDEX($M$4:$W$247,$AA177,COLUMNS($M$3:N176)),"")</f>
        <v>42943</v>
      </c>
      <c r="C177" s="14">
        <f>IFERROR(INDEX($M$4:$W$247,$AA177,COLUMNS($M$3:O176)),"")</f>
        <v>3</v>
      </c>
      <c r="D177" s="23" t="str">
        <f>IFERROR(INDEX($M$4:$W$247,$AA177,COLUMNS($M$3:P176)),"")</f>
        <v>Thursday</v>
      </c>
      <c r="E177" s="58" t="str">
        <f>IFERROR(INDEX($M$4:$W$247,$AA177,COLUMNS($M$3:Q176)),"")</f>
        <v>Regina</v>
      </c>
      <c r="F177" s="58" t="str">
        <f>IFERROR(INDEX($M$4:$W$247,$AA177,COLUMNS($M$3:R176)),"")</f>
        <v>Grassick</v>
      </c>
      <c r="G177" s="58" t="str">
        <f>IFERROR(INDEX($M$4:$W$247,$AA177,COLUMNS($M$3:S176)),"")</f>
        <v>T20 Group 2</v>
      </c>
      <c r="H177" s="126">
        <f>IFERROR(INDEX($M$4:$W$247,$AA177,COLUMNS($M$3:T176)),"")</f>
        <v>0.70833333333333337</v>
      </c>
      <c r="I177" s="126">
        <f>IFERROR(INDEX($M$4:$W$247,$AA177,COLUMNS($M$3:U176)),"")</f>
        <v>0.85416666666666674</v>
      </c>
      <c r="J177" s="127" t="str">
        <f>IFERROR(INDEX($M$4:$W$247,$AA177,COLUMNS($M$3:V176)),"")</f>
        <v>QueenCity</v>
      </c>
      <c r="K177" s="127" t="str">
        <f>IFERROR(INDEX($M$4:$W$247,$AA177,COLUMNS($M$3:W176)),"")</f>
        <v>WC Viking</v>
      </c>
      <c r="M177" s="23">
        <v>174</v>
      </c>
      <c r="N177" s="8">
        <v>42943</v>
      </c>
      <c r="O177" s="14">
        <v>3</v>
      </c>
      <c r="P177" s="23" t="s">
        <v>38</v>
      </c>
      <c r="Q177" s="15" t="s">
        <v>10</v>
      </c>
      <c r="R177" s="19" t="s">
        <v>20</v>
      </c>
      <c r="S177" s="19" t="s">
        <v>15</v>
      </c>
      <c r="T177" s="9">
        <v>0.70833333333333337</v>
      </c>
      <c r="U177" s="9">
        <v>0.85416666666666674</v>
      </c>
      <c r="V177" s="10" t="s">
        <v>21</v>
      </c>
      <c r="W177" s="10" t="s">
        <v>174</v>
      </c>
      <c r="X177">
        <f t="shared" si="6"/>
        <v>0</v>
      </c>
      <c r="Y177">
        <f>ROWS($M$4:$M177)</f>
        <v>174</v>
      </c>
      <c r="Z177">
        <f t="shared" si="7"/>
        <v>174</v>
      </c>
      <c r="AA177">
        <f t="shared" si="8"/>
        <v>174</v>
      </c>
      <c r="AB177"/>
    </row>
    <row r="178" spans="1:28" ht="20.100000000000001" customHeight="1" x14ac:dyDescent="0.25">
      <c r="A178" s="23">
        <f>IFERROR(INDEX($M$4:$W$247,$AA178,COLUMNS($M$3:M177)),"")</f>
        <v>175</v>
      </c>
      <c r="B178" s="8">
        <f>IFERROR(INDEX($M$4:$W$247,$AA178,COLUMNS($M$3:N177)),"")</f>
        <v>42945</v>
      </c>
      <c r="C178" s="14">
        <f>IFERROR(INDEX($M$4:$W$247,$AA178,COLUMNS($M$3:O177)),"")</f>
        <v>2</v>
      </c>
      <c r="D178" s="23" t="str">
        <f>IFERROR(INDEX($M$4:$W$247,$AA178,COLUMNS($M$3:P177)),"")</f>
        <v>Saturday</v>
      </c>
      <c r="E178" s="58" t="str">
        <f>IFERROR(INDEX($M$4:$W$247,$AA178,COLUMNS($M$3:Q177)),"")</f>
        <v>Regina</v>
      </c>
      <c r="F178" s="58" t="str">
        <f>IFERROR(INDEX($M$4:$W$247,$AA178,COLUMNS($M$3:R177)),"")</f>
        <v>Douglas</v>
      </c>
      <c r="G178" s="58" t="str">
        <f>IFERROR(INDEX($M$4:$W$247,$AA178,COLUMNS($M$3:S177)),"")</f>
        <v>ODP DIV I</v>
      </c>
      <c r="H178" s="126">
        <f>IFERROR(INDEX($M$4:$W$247,$AA178,COLUMNS($M$3:T177)),"")</f>
        <v>0.375</v>
      </c>
      <c r="I178" s="126">
        <f>IFERROR(INDEX($M$4:$W$247,$AA178,COLUMNS($M$3:U177)),"")</f>
        <v>0.70833333333333337</v>
      </c>
      <c r="J178" s="127" t="str">
        <f>IFERROR(INDEX($M$4:$W$247,$AA178,COLUMNS($M$3:V177)),"")</f>
        <v>United</v>
      </c>
      <c r="K178" s="127" t="str">
        <f>IFERROR(INDEX($M$4:$W$247,$AA178,COLUMNS($M$3:W177)),"")</f>
        <v>RSK</v>
      </c>
      <c r="M178" s="23">
        <v>175</v>
      </c>
      <c r="N178" s="8">
        <v>42945</v>
      </c>
      <c r="O178" s="14">
        <v>2</v>
      </c>
      <c r="P178" s="23" t="s">
        <v>9</v>
      </c>
      <c r="Q178" s="15" t="s">
        <v>10</v>
      </c>
      <c r="R178" s="21" t="s">
        <v>11</v>
      </c>
      <c r="S178" s="16" t="s">
        <v>33</v>
      </c>
      <c r="T178" s="9">
        <v>0.375</v>
      </c>
      <c r="U178" s="9">
        <v>0.70833333333333337</v>
      </c>
      <c r="V178" s="10" t="s">
        <v>14</v>
      </c>
      <c r="W178" s="10" t="s">
        <v>32</v>
      </c>
      <c r="X178">
        <f t="shared" si="6"/>
        <v>0</v>
      </c>
      <c r="Y178">
        <f>ROWS($M$4:$M178)</f>
        <v>175</v>
      </c>
      <c r="Z178">
        <f t="shared" si="7"/>
        <v>175</v>
      </c>
      <c r="AA178">
        <f t="shared" si="8"/>
        <v>175</v>
      </c>
      <c r="AB178"/>
    </row>
    <row r="179" spans="1:28" ht="20.100000000000001" customHeight="1" x14ac:dyDescent="0.25">
      <c r="A179" s="23">
        <f>IFERROR(INDEX($M$4:$W$247,$AA179,COLUMNS($M$3:M178)),"")</f>
        <v>176</v>
      </c>
      <c r="B179" s="8">
        <f>IFERROR(INDEX($M$4:$W$247,$AA179,COLUMNS($M$3:N178)),"")</f>
        <v>42945</v>
      </c>
      <c r="C179" s="14">
        <f>IFERROR(INDEX($M$4:$W$247,$AA179,COLUMNS($M$3:O178)),"")</f>
        <v>3</v>
      </c>
      <c r="D179" s="23" t="str">
        <f>IFERROR(INDEX($M$4:$W$247,$AA179,COLUMNS($M$3:P178)),"")</f>
        <v>Saturday</v>
      </c>
      <c r="E179" s="58" t="str">
        <f>IFERROR(INDEX($M$4:$W$247,$AA179,COLUMNS($M$3:Q178)),"")</f>
        <v>Regina</v>
      </c>
      <c r="F179" s="58" t="str">
        <f>IFERROR(INDEX($M$4:$W$247,$AA179,COLUMNS($M$3:R178)),"")</f>
        <v>Douglas</v>
      </c>
      <c r="G179" s="58" t="str">
        <f>IFERROR(INDEX($M$4:$W$247,$AA179,COLUMNS($M$3:S178)),"")</f>
        <v>T20 Group 1</v>
      </c>
      <c r="H179" s="126">
        <f>IFERROR(INDEX($M$4:$W$247,$AA179,COLUMNS($M$3:T178)),"")</f>
        <v>0.70833333333333337</v>
      </c>
      <c r="I179" s="126">
        <f>IFERROR(INDEX($M$4:$W$247,$AA179,COLUMNS($M$3:U178)),"")</f>
        <v>0.85416666666666674</v>
      </c>
      <c r="J179" s="127" t="str">
        <f>IFERROR(INDEX($M$4:$W$247,$AA179,COLUMNS($M$3:V178)),"")</f>
        <v>Hawks</v>
      </c>
      <c r="K179" s="127" t="str">
        <f>IFERROR(INDEX($M$4:$W$247,$AA179,COLUMNS($M$3:W178)),"")</f>
        <v>Rangers</v>
      </c>
      <c r="M179" s="23">
        <v>176</v>
      </c>
      <c r="N179" s="8">
        <v>42945</v>
      </c>
      <c r="O179" s="14">
        <v>3</v>
      </c>
      <c r="P179" s="23" t="s">
        <v>9</v>
      </c>
      <c r="Q179" s="17" t="s">
        <v>10</v>
      </c>
      <c r="R179" s="18" t="s">
        <v>11</v>
      </c>
      <c r="S179" s="18" t="s">
        <v>12</v>
      </c>
      <c r="T179" s="9">
        <v>0.70833333333333337</v>
      </c>
      <c r="U179" s="9">
        <v>0.85416666666666674</v>
      </c>
      <c r="V179" s="10" t="s">
        <v>25</v>
      </c>
      <c r="W179" s="10" t="s">
        <v>31</v>
      </c>
      <c r="X179">
        <f t="shared" si="6"/>
        <v>0</v>
      </c>
      <c r="Y179">
        <f>ROWS($M$4:$M179)</f>
        <v>176</v>
      </c>
      <c r="Z179">
        <f t="shared" si="7"/>
        <v>176</v>
      </c>
      <c r="AA179">
        <f t="shared" si="8"/>
        <v>176</v>
      </c>
      <c r="AB179"/>
    </row>
    <row r="180" spans="1:28" ht="20.100000000000001" customHeight="1" x14ac:dyDescent="0.25">
      <c r="A180" s="23">
        <f>IFERROR(INDEX($M$4:$W$247,$AA180,COLUMNS($M$3:M179)),"")</f>
        <v>177</v>
      </c>
      <c r="B180" s="8">
        <f>IFERROR(INDEX($M$4:$W$247,$AA180,COLUMNS($M$3:N179)),"")</f>
        <v>42945</v>
      </c>
      <c r="C180" s="14">
        <f>IFERROR(INDEX($M$4:$W$247,$AA180,COLUMNS($M$3:O179)),"")</f>
        <v>2</v>
      </c>
      <c r="D180" s="23" t="str">
        <f>IFERROR(INDEX($M$4:$W$247,$AA180,COLUMNS($M$3:P179)),"")</f>
        <v>Saturday</v>
      </c>
      <c r="E180" s="58" t="str">
        <f>IFERROR(INDEX($M$4:$W$247,$AA180,COLUMNS($M$3:Q179)),"")</f>
        <v>Regina</v>
      </c>
      <c r="F180" s="58" t="str">
        <f>IFERROR(INDEX($M$4:$W$247,$AA180,COLUMNS($M$3:R179)),"")</f>
        <v>Grassick</v>
      </c>
      <c r="G180" s="58" t="str">
        <f>IFERROR(INDEX($M$4:$W$247,$AA180,COLUMNS($M$3:S179)),"")</f>
        <v>ODP DIV II</v>
      </c>
      <c r="H180" s="126">
        <f>IFERROR(INDEX($M$4:$W$247,$AA180,COLUMNS($M$3:T179)),"")</f>
        <v>0.42708333333333331</v>
      </c>
      <c r="I180" s="126">
        <f>IFERROR(INDEX($M$4:$W$247,$AA180,COLUMNS($M$3:U179)),"")</f>
        <v>0.69791666666666663</v>
      </c>
      <c r="J180" s="127" t="str">
        <f>IFERROR(INDEX($M$4:$W$247,$AA180,COLUMNS($M$3:V179)),"")</f>
        <v>Sloggers</v>
      </c>
      <c r="K180" s="127" t="str">
        <f>IFERROR(INDEX($M$4:$W$247,$AA180,COLUMNS($M$3:W179)),"")</f>
        <v>MJ Gladiators</v>
      </c>
      <c r="M180" s="23">
        <v>177</v>
      </c>
      <c r="N180" s="8">
        <v>42945</v>
      </c>
      <c r="O180" s="14">
        <v>2</v>
      </c>
      <c r="P180" s="23" t="s">
        <v>9</v>
      </c>
      <c r="Q180" s="17" t="s">
        <v>10</v>
      </c>
      <c r="R180" s="21" t="s">
        <v>20</v>
      </c>
      <c r="S180" s="21" t="s">
        <v>40</v>
      </c>
      <c r="T180" s="9">
        <v>0.42708333333333331</v>
      </c>
      <c r="U180" s="9">
        <v>0.69791666666666663</v>
      </c>
      <c r="V180" s="10" t="s">
        <v>18</v>
      </c>
      <c r="W180" s="10" t="s">
        <v>65</v>
      </c>
      <c r="X180">
        <f t="shared" si="6"/>
        <v>0</v>
      </c>
      <c r="Y180">
        <f>ROWS($M$4:$M180)</f>
        <v>177</v>
      </c>
      <c r="Z180">
        <f t="shared" si="7"/>
        <v>177</v>
      </c>
      <c r="AA180">
        <f t="shared" si="8"/>
        <v>177</v>
      </c>
      <c r="AB180"/>
    </row>
    <row r="181" spans="1:28" ht="20.100000000000001" customHeight="1" x14ac:dyDescent="0.25">
      <c r="A181" s="23">
        <f>IFERROR(INDEX($M$4:$W$247,$AA181,COLUMNS($M$3:M180)),"")</f>
        <v>178</v>
      </c>
      <c r="B181" s="8">
        <f>IFERROR(INDEX($M$4:$W$247,$AA181,COLUMNS($M$3:N180)),"")</f>
        <v>42945</v>
      </c>
      <c r="C181" s="14">
        <f>IFERROR(INDEX($M$4:$W$247,$AA181,COLUMNS($M$3:O180)),"")</f>
        <v>3</v>
      </c>
      <c r="D181" s="23" t="str">
        <f>IFERROR(INDEX($M$4:$W$247,$AA181,COLUMNS($M$3:P180)),"")</f>
        <v>Saturday</v>
      </c>
      <c r="E181" s="58" t="str">
        <f>IFERROR(INDEX($M$4:$W$247,$AA181,COLUMNS($M$3:Q180)),"")</f>
        <v>Regina</v>
      </c>
      <c r="F181" s="58" t="str">
        <f>IFERROR(INDEX($M$4:$W$247,$AA181,COLUMNS($M$3:R180)),"")</f>
        <v>Grassick</v>
      </c>
      <c r="G181" s="58" t="str">
        <f>IFERROR(INDEX($M$4:$W$247,$AA181,COLUMNS($M$3:S180)),"")</f>
        <v>T20 Group 1</v>
      </c>
      <c r="H181" s="126">
        <f>IFERROR(INDEX($M$4:$W$247,$AA181,COLUMNS($M$3:T180)),"")</f>
        <v>0.70833333333333337</v>
      </c>
      <c r="I181" s="126">
        <f>IFERROR(INDEX($M$4:$W$247,$AA181,COLUMNS($M$3:U180)),"")</f>
        <v>0.85416666666666674</v>
      </c>
      <c r="J181" s="127" t="str">
        <f>IFERROR(INDEX($M$4:$W$247,$AA181,COLUMNS($M$3:V180)),"")</f>
        <v>Cavaliers Fire</v>
      </c>
      <c r="K181" s="127" t="str">
        <f>IFERROR(INDEX($M$4:$W$247,$AA181,COLUMNS($M$3:W180)),"")</f>
        <v>Jaguars</v>
      </c>
      <c r="M181" s="23">
        <v>178</v>
      </c>
      <c r="N181" s="8">
        <v>42945</v>
      </c>
      <c r="O181" s="14">
        <v>3</v>
      </c>
      <c r="P181" s="23" t="s">
        <v>9</v>
      </c>
      <c r="Q181" s="15" t="s">
        <v>10</v>
      </c>
      <c r="R181" s="18" t="s">
        <v>20</v>
      </c>
      <c r="S181" s="18" t="s">
        <v>12</v>
      </c>
      <c r="T181" s="9">
        <v>0.70833333333333337</v>
      </c>
      <c r="U181" s="9">
        <v>0.85416666666666674</v>
      </c>
      <c r="V181" s="10" t="s">
        <v>64</v>
      </c>
      <c r="W181" s="10" t="s">
        <v>17</v>
      </c>
      <c r="X181">
        <f t="shared" si="6"/>
        <v>0</v>
      </c>
      <c r="Y181">
        <f>ROWS($M$4:$M181)</f>
        <v>178</v>
      </c>
      <c r="Z181">
        <f t="shared" si="7"/>
        <v>178</v>
      </c>
      <c r="AA181">
        <f t="shared" si="8"/>
        <v>178</v>
      </c>
      <c r="AB181"/>
    </row>
    <row r="182" spans="1:28" ht="20.100000000000001" customHeight="1" x14ac:dyDescent="0.25">
      <c r="A182" s="23">
        <f>IFERROR(INDEX($M$4:$W$247,$AA182,COLUMNS($M$3:M181)),"")</f>
        <v>179</v>
      </c>
      <c r="B182" s="8">
        <f>IFERROR(INDEX($M$4:$W$247,$AA182,COLUMNS($M$3:N181)),"")</f>
        <v>42946</v>
      </c>
      <c r="C182" s="14">
        <f>IFERROR(INDEX($M$4:$W$247,$AA182,COLUMNS($M$3:O181)),"")</f>
        <v>2</v>
      </c>
      <c r="D182" s="23" t="str">
        <f>IFERROR(INDEX($M$4:$W$247,$AA182,COLUMNS($M$3:P181)),"")</f>
        <v>Sunday</v>
      </c>
      <c r="E182" s="58" t="str">
        <f>IFERROR(INDEX($M$4:$W$247,$AA182,COLUMNS($M$3:Q181)),"")</f>
        <v>Regina</v>
      </c>
      <c r="F182" s="58" t="str">
        <f>IFERROR(INDEX($M$4:$W$247,$AA182,COLUMNS($M$3:R181)),"")</f>
        <v>Douglas</v>
      </c>
      <c r="G182" s="58" t="str">
        <f>IFERROR(INDEX($M$4:$W$247,$AA182,COLUMNS($M$3:S181)),"")</f>
        <v>ODP DIV I</v>
      </c>
      <c r="H182" s="126">
        <f>IFERROR(INDEX($M$4:$W$247,$AA182,COLUMNS($M$3:T181)),"")</f>
        <v>0.375</v>
      </c>
      <c r="I182" s="126">
        <f>IFERROR(INDEX($M$4:$W$247,$AA182,COLUMNS($M$3:U181)),"")</f>
        <v>0.70833333333333337</v>
      </c>
      <c r="J182" s="127" t="str">
        <f>IFERROR(INDEX($M$4:$W$247,$AA182,COLUMNS($M$3:V181)),"")</f>
        <v>Stallions</v>
      </c>
      <c r="K182" s="127" t="str">
        <f>IFERROR(INDEX($M$4:$W$247,$AA182,COLUMNS($M$3:W181)),"")</f>
        <v>Royals</v>
      </c>
      <c r="M182" s="23">
        <v>179</v>
      </c>
      <c r="N182" s="8">
        <v>42946</v>
      </c>
      <c r="O182" s="14">
        <v>2</v>
      </c>
      <c r="P182" s="23" t="s">
        <v>29</v>
      </c>
      <c r="Q182" s="17" t="s">
        <v>10</v>
      </c>
      <c r="R182" s="16" t="s">
        <v>11</v>
      </c>
      <c r="S182" s="16" t="s">
        <v>33</v>
      </c>
      <c r="T182" s="9">
        <v>0.375</v>
      </c>
      <c r="U182" s="9">
        <v>0.70833333333333337</v>
      </c>
      <c r="V182" s="10" t="s">
        <v>24</v>
      </c>
      <c r="W182" s="10" t="s">
        <v>19</v>
      </c>
      <c r="X182">
        <f t="shared" si="6"/>
        <v>0</v>
      </c>
      <c r="Y182">
        <f>ROWS($M$4:$M182)</f>
        <v>179</v>
      </c>
      <c r="Z182">
        <f t="shared" si="7"/>
        <v>179</v>
      </c>
      <c r="AA182">
        <f t="shared" si="8"/>
        <v>179</v>
      </c>
      <c r="AB182"/>
    </row>
    <row r="183" spans="1:28" ht="20.100000000000001" customHeight="1" x14ac:dyDescent="0.25">
      <c r="A183" s="23">
        <f>IFERROR(INDEX($M$4:$W$247,$AA183,COLUMNS($M$3:M182)),"")</f>
        <v>180</v>
      </c>
      <c r="B183" s="8">
        <f>IFERROR(INDEX($M$4:$W$247,$AA183,COLUMNS($M$3:N182)),"")</f>
        <v>42946</v>
      </c>
      <c r="C183" s="14">
        <f>IFERROR(INDEX($M$4:$W$247,$AA183,COLUMNS($M$3:O182)),"")</f>
        <v>3</v>
      </c>
      <c r="D183" s="23" t="str">
        <f>IFERROR(INDEX($M$4:$W$247,$AA183,COLUMNS($M$3:P182)),"")</f>
        <v>Sunday</v>
      </c>
      <c r="E183" s="58" t="str">
        <f>IFERROR(INDEX($M$4:$W$247,$AA183,COLUMNS($M$3:Q182)),"")</f>
        <v>Regina</v>
      </c>
      <c r="F183" s="58" t="str">
        <f>IFERROR(INDEX($M$4:$W$247,$AA183,COLUMNS($M$3:R182)),"")</f>
        <v>Douglas</v>
      </c>
      <c r="G183" s="58" t="str">
        <f>IFERROR(INDEX($M$4:$W$247,$AA183,COLUMNS($M$3:S182)),"")</f>
        <v>T20 Group 1</v>
      </c>
      <c r="H183" s="126">
        <f>IFERROR(INDEX($M$4:$W$247,$AA183,COLUMNS($M$3:T182)),"")</f>
        <v>0.70833333333333337</v>
      </c>
      <c r="I183" s="126">
        <f>IFERROR(INDEX($M$4:$W$247,$AA183,COLUMNS($M$3:U182)),"")</f>
        <v>0.85416666666666674</v>
      </c>
      <c r="J183" s="127" t="str">
        <f>IFERROR(INDEX($M$4:$W$247,$AA183,COLUMNS($M$3:V182)),"")</f>
        <v>United</v>
      </c>
      <c r="K183" s="127" t="str">
        <f>IFERROR(INDEX($M$4:$W$247,$AA183,COLUMNS($M$3:W182)),"")</f>
        <v>Hawks</v>
      </c>
      <c r="M183" s="23">
        <v>180</v>
      </c>
      <c r="N183" s="8">
        <v>42946</v>
      </c>
      <c r="O183" s="14">
        <v>3</v>
      </c>
      <c r="P183" s="23" t="s">
        <v>29</v>
      </c>
      <c r="Q183" s="17" t="s">
        <v>10</v>
      </c>
      <c r="R183" s="18" t="s">
        <v>11</v>
      </c>
      <c r="S183" s="18" t="s">
        <v>12</v>
      </c>
      <c r="T183" s="9">
        <v>0.70833333333333337</v>
      </c>
      <c r="U183" s="9">
        <v>0.85416666666666674</v>
      </c>
      <c r="V183" s="10" t="s">
        <v>14</v>
      </c>
      <c r="W183" s="10" t="s">
        <v>25</v>
      </c>
      <c r="X183">
        <f t="shared" si="6"/>
        <v>0</v>
      </c>
      <c r="Y183">
        <f>ROWS($M$4:$M183)</f>
        <v>180</v>
      </c>
      <c r="Z183">
        <f t="shared" si="7"/>
        <v>180</v>
      </c>
      <c r="AA183">
        <f t="shared" si="8"/>
        <v>180</v>
      </c>
      <c r="AB183"/>
    </row>
    <row r="184" spans="1:28" ht="20.100000000000001" customHeight="1" x14ac:dyDescent="0.25">
      <c r="A184" s="23">
        <f>IFERROR(INDEX($M$4:$W$247,$AA184,COLUMNS($M$3:M183)),"")</f>
        <v>181</v>
      </c>
      <c r="B184" s="8">
        <f>IFERROR(INDEX($M$4:$W$247,$AA184,COLUMNS($M$3:N183)),"")</f>
        <v>42946</v>
      </c>
      <c r="C184" s="14">
        <f>IFERROR(INDEX($M$4:$W$247,$AA184,COLUMNS($M$3:O183)),"")</f>
        <v>1</v>
      </c>
      <c r="D184" s="23" t="str">
        <f>IFERROR(INDEX($M$4:$W$247,$AA184,COLUMNS($M$3:P183)),"")</f>
        <v>Sunday</v>
      </c>
      <c r="E184" s="58" t="str">
        <f>IFERROR(INDEX($M$4:$W$247,$AA184,COLUMNS($M$3:Q183)),"")</f>
        <v>Regina</v>
      </c>
      <c r="F184" s="58" t="str">
        <f>IFERROR(INDEX($M$4:$W$247,$AA184,COLUMNS($M$3:R183)),"")</f>
        <v>Grassick</v>
      </c>
      <c r="G184" s="58" t="str">
        <f>IFERROR(INDEX($M$4:$W$247,$AA184,COLUMNS($M$3:S183)),"")</f>
        <v>T20 Group 2</v>
      </c>
      <c r="H184" s="126">
        <f>IFERROR(INDEX($M$4:$W$247,$AA184,COLUMNS($M$3:T183)),"")</f>
        <v>0.375</v>
      </c>
      <c r="I184" s="126">
        <f>IFERROR(INDEX($M$4:$W$247,$AA184,COLUMNS($M$3:U183)),"")</f>
        <v>0.52083333333333337</v>
      </c>
      <c r="J184" s="127" t="str">
        <f>IFERROR(INDEX($M$4:$W$247,$AA184,COLUMNS($M$3:V183)),"")</f>
        <v>Titans Bolt</v>
      </c>
      <c r="K184" s="127" t="str">
        <f>IFERROR(INDEX($M$4:$W$247,$AA184,COLUMNS($M$3:W183)),"")</f>
        <v>Yorkton Yorkers</v>
      </c>
      <c r="M184" s="23">
        <v>181</v>
      </c>
      <c r="N184" s="8">
        <v>42946</v>
      </c>
      <c r="O184" s="14">
        <v>1</v>
      </c>
      <c r="P184" s="23" t="s">
        <v>29</v>
      </c>
      <c r="Q184" s="15" t="s">
        <v>10</v>
      </c>
      <c r="R184" s="19" t="s">
        <v>20</v>
      </c>
      <c r="S184" s="19" t="s">
        <v>15</v>
      </c>
      <c r="T184" s="9">
        <v>0.375</v>
      </c>
      <c r="U184" s="9">
        <v>0.52083333333333337</v>
      </c>
      <c r="V184" s="10" t="s">
        <v>171</v>
      </c>
      <c r="W184" s="10" t="s">
        <v>176</v>
      </c>
      <c r="X184">
        <f t="shared" si="6"/>
        <v>0</v>
      </c>
      <c r="Y184">
        <f>ROWS($M$4:$M184)</f>
        <v>181</v>
      </c>
      <c r="Z184">
        <f t="shared" si="7"/>
        <v>181</v>
      </c>
      <c r="AA184">
        <f t="shared" si="8"/>
        <v>181</v>
      </c>
      <c r="AB184"/>
    </row>
    <row r="185" spans="1:28" ht="20.100000000000001" customHeight="1" x14ac:dyDescent="0.25">
      <c r="A185" s="23">
        <f>IFERROR(INDEX($M$4:$W$247,$AA185,COLUMNS($M$3:M184)),"")</f>
        <v>182</v>
      </c>
      <c r="B185" s="8">
        <f>IFERROR(INDEX($M$4:$W$247,$AA185,COLUMNS($M$3:N184)),"")</f>
        <v>42946</v>
      </c>
      <c r="C185" s="14">
        <f>IFERROR(INDEX($M$4:$W$247,$AA185,COLUMNS($M$3:O184)),"")</f>
        <v>2</v>
      </c>
      <c r="D185" s="23" t="str">
        <f>IFERROR(INDEX($M$4:$W$247,$AA185,COLUMNS($M$3:P184)),"")</f>
        <v>Sunday</v>
      </c>
      <c r="E185" s="58" t="str">
        <f>IFERROR(INDEX($M$4:$W$247,$AA185,COLUMNS($M$3:Q184)),"")</f>
        <v>Regina</v>
      </c>
      <c r="F185" s="58" t="str">
        <f>IFERROR(INDEX($M$4:$W$247,$AA185,COLUMNS($M$3:R184)),"")</f>
        <v>Grassick</v>
      </c>
      <c r="G185" s="58" t="str">
        <f>IFERROR(INDEX($M$4:$W$247,$AA185,COLUMNS($M$3:S184)),"")</f>
        <v>T20 Group 2</v>
      </c>
      <c r="H185" s="126">
        <f>IFERROR(INDEX($M$4:$W$247,$AA185,COLUMNS($M$3:T184)),"")</f>
        <v>0.54166666666666663</v>
      </c>
      <c r="I185" s="126">
        <f>IFERROR(INDEX($M$4:$W$247,$AA185,COLUMNS($M$3:U184)),"")</f>
        <v>0.6875</v>
      </c>
      <c r="J185" s="127" t="str">
        <f>IFERROR(INDEX($M$4:$W$247,$AA185,COLUMNS($M$3:V184)),"")</f>
        <v>QueenCity</v>
      </c>
      <c r="K185" s="127" t="str">
        <f>IFERROR(INDEX($M$4:$W$247,$AA185,COLUMNS($M$3:W184)),"")</f>
        <v>Yorkton Yorkers</v>
      </c>
      <c r="M185" s="23">
        <v>182</v>
      </c>
      <c r="N185" s="8">
        <v>42946</v>
      </c>
      <c r="O185" s="14">
        <v>2</v>
      </c>
      <c r="P185" s="23" t="s">
        <v>29</v>
      </c>
      <c r="Q185" s="15" t="s">
        <v>10</v>
      </c>
      <c r="R185" s="19" t="s">
        <v>20</v>
      </c>
      <c r="S185" s="19" t="s">
        <v>15</v>
      </c>
      <c r="T185" s="9">
        <v>0.54166666666666663</v>
      </c>
      <c r="U185" s="9">
        <v>0.6875</v>
      </c>
      <c r="V185" s="10" t="s">
        <v>21</v>
      </c>
      <c r="W185" s="10" t="s">
        <v>176</v>
      </c>
      <c r="X185">
        <f t="shared" si="6"/>
        <v>0</v>
      </c>
      <c r="Y185">
        <f>ROWS($M$4:$M185)</f>
        <v>182</v>
      </c>
      <c r="Z185">
        <f t="shared" si="7"/>
        <v>182</v>
      </c>
      <c r="AA185">
        <f t="shared" si="8"/>
        <v>182</v>
      </c>
      <c r="AB185"/>
    </row>
    <row r="186" spans="1:28" ht="20.100000000000001" customHeight="1" x14ac:dyDescent="0.25">
      <c r="A186" s="23">
        <f>IFERROR(INDEX($M$4:$W$247,$AA186,COLUMNS($M$3:M185)),"")</f>
        <v>183</v>
      </c>
      <c r="B186" s="8">
        <f>IFERROR(INDEX($M$4:$W$247,$AA186,COLUMNS($M$3:N185)),"")</f>
        <v>42946</v>
      </c>
      <c r="C186" s="14">
        <f>IFERROR(INDEX($M$4:$W$247,$AA186,COLUMNS($M$3:O185)),"")</f>
        <v>3</v>
      </c>
      <c r="D186" s="23" t="str">
        <f>IFERROR(INDEX($M$4:$W$247,$AA186,COLUMNS($M$3:P185)),"")</f>
        <v>Sunday</v>
      </c>
      <c r="E186" s="58" t="str">
        <f>IFERROR(INDEX($M$4:$W$247,$AA186,COLUMNS($M$3:Q185)),"")</f>
        <v>Regina</v>
      </c>
      <c r="F186" s="58" t="str">
        <f>IFERROR(INDEX($M$4:$W$247,$AA186,COLUMNS($M$3:R185)),"")</f>
        <v>Grassick</v>
      </c>
      <c r="G186" s="58" t="str">
        <f>IFERROR(INDEX($M$4:$W$247,$AA186,COLUMNS($M$3:S185)),"")</f>
        <v>T20 Group 2</v>
      </c>
      <c r="H186" s="126">
        <f>IFERROR(INDEX($M$4:$W$247,$AA186,COLUMNS($M$3:T185)),"")</f>
        <v>0.70833333333333337</v>
      </c>
      <c r="I186" s="126">
        <f>IFERROR(INDEX($M$4:$W$247,$AA186,COLUMNS($M$3:U185)),"")</f>
        <v>0.85416666666666674</v>
      </c>
      <c r="J186" s="127" t="str">
        <f>IFERROR(INDEX($M$4:$W$247,$AA186,COLUMNS($M$3:V185)),"")</f>
        <v>Titans Tornado</v>
      </c>
      <c r="K186" s="127" t="str">
        <f>IFERROR(INDEX($M$4:$W$247,$AA186,COLUMNS($M$3:W185)),"")</f>
        <v>WC Viking</v>
      </c>
      <c r="M186" s="23">
        <v>183</v>
      </c>
      <c r="N186" s="8">
        <v>42946</v>
      </c>
      <c r="O186" s="14">
        <v>3</v>
      </c>
      <c r="P186" s="23" t="s">
        <v>29</v>
      </c>
      <c r="Q186" s="15" t="s">
        <v>10</v>
      </c>
      <c r="R186" s="19" t="s">
        <v>20</v>
      </c>
      <c r="S186" s="19" t="s">
        <v>15</v>
      </c>
      <c r="T186" s="9">
        <v>0.70833333333333337</v>
      </c>
      <c r="U186" s="9">
        <v>0.85416666666666674</v>
      </c>
      <c r="V186" s="10" t="s">
        <v>172</v>
      </c>
      <c r="W186" s="10" t="s">
        <v>174</v>
      </c>
      <c r="X186">
        <f t="shared" si="6"/>
        <v>0</v>
      </c>
      <c r="Y186">
        <f>ROWS($M$4:$M186)</f>
        <v>183</v>
      </c>
      <c r="Z186">
        <f t="shared" si="7"/>
        <v>183</v>
      </c>
      <c r="AA186">
        <f t="shared" si="8"/>
        <v>183</v>
      </c>
      <c r="AB186"/>
    </row>
    <row r="187" spans="1:28" ht="20.100000000000001" customHeight="1" x14ac:dyDescent="0.25">
      <c r="A187" s="23">
        <f>IFERROR(INDEX($M$4:$W$247,$AA187,COLUMNS($M$3:M186)),"")</f>
        <v>184</v>
      </c>
      <c r="B187" s="8">
        <f>IFERROR(INDEX($M$4:$W$247,$AA187,COLUMNS($M$3:N186)),"")</f>
        <v>42946</v>
      </c>
      <c r="C187" s="14">
        <f>IFERROR(INDEX($M$4:$W$247,$AA187,COLUMNS($M$3:O186)),"")</f>
        <v>1</v>
      </c>
      <c r="D187" s="23" t="str">
        <f>IFERROR(INDEX($M$4:$W$247,$AA187,COLUMNS($M$3:P186)),"")</f>
        <v>Sunday</v>
      </c>
      <c r="E187" s="58" t="str">
        <f>IFERROR(INDEX($M$4:$W$247,$AA187,COLUMNS($M$3:Q186)),"")</f>
        <v>Saskatoon</v>
      </c>
      <c r="F187" s="58" t="str">
        <f>IFERROR(INDEX($M$4:$W$247,$AA187,COLUMNS($M$3:R186)),"")</f>
        <v>New Ground</v>
      </c>
      <c r="G187" s="58" t="str">
        <f>IFERROR(INDEX($M$4:$W$247,$AA187,COLUMNS($M$3:S186)),"")</f>
        <v>T20 Saskatoon</v>
      </c>
      <c r="H187" s="126">
        <f>IFERROR(INDEX($M$4:$W$247,$AA187,COLUMNS($M$3:T186)),"")</f>
        <v>0.375</v>
      </c>
      <c r="I187" s="126">
        <f>IFERROR(INDEX($M$4:$W$247,$AA187,COLUMNS($M$3:U186)),"")</f>
        <v>0.52083333333333337</v>
      </c>
      <c r="J187" s="127" t="str">
        <f>IFERROR(INDEX($M$4:$W$247,$AA187,COLUMNS($M$3:V186)),"")</f>
        <v>Sunrisers</v>
      </c>
      <c r="K187" s="127" t="str">
        <f>IFERROR(INDEX($M$4:$W$247,$AA187,COLUMNS($M$3:W186)),"")</f>
        <v>Warriors</v>
      </c>
      <c r="M187" s="23">
        <v>184</v>
      </c>
      <c r="N187" s="8">
        <v>42946</v>
      </c>
      <c r="O187" s="14">
        <v>1</v>
      </c>
      <c r="P187" s="23" t="s">
        <v>29</v>
      </c>
      <c r="Q187" s="18" t="s">
        <v>27</v>
      </c>
      <c r="R187" s="22" t="s">
        <v>43</v>
      </c>
      <c r="S187" s="22" t="s">
        <v>45</v>
      </c>
      <c r="T187" s="9">
        <v>0.375</v>
      </c>
      <c r="U187" s="9">
        <v>0.52083333333333337</v>
      </c>
      <c r="V187" s="10" t="s">
        <v>50</v>
      </c>
      <c r="W187" s="10" t="s">
        <v>35</v>
      </c>
      <c r="X187">
        <f t="shared" si="6"/>
        <v>0</v>
      </c>
      <c r="Y187">
        <f>ROWS($M$4:$M187)</f>
        <v>184</v>
      </c>
      <c r="Z187">
        <f t="shared" si="7"/>
        <v>184</v>
      </c>
      <c r="AA187">
        <f t="shared" si="8"/>
        <v>184</v>
      </c>
      <c r="AB187"/>
    </row>
    <row r="188" spans="1:28" ht="20.100000000000001" customHeight="1" x14ac:dyDescent="0.25">
      <c r="A188" s="23">
        <f>IFERROR(INDEX($M$4:$W$247,$AA188,COLUMNS($M$3:M187)),"")</f>
        <v>185</v>
      </c>
      <c r="B188" s="8">
        <f>IFERROR(INDEX($M$4:$W$247,$AA188,COLUMNS($M$3:N187)),"")</f>
        <v>42946</v>
      </c>
      <c r="C188" s="14">
        <f>IFERROR(INDEX($M$4:$W$247,$AA188,COLUMNS($M$3:O187)),"")</f>
        <v>1</v>
      </c>
      <c r="D188" s="23" t="str">
        <f>IFERROR(INDEX($M$4:$W$247,$AA188,COLUMNS($M$3:P187)),"")</f>
        <v>Sunday</v>
      </c>
      <c r="E188" s="58" t="str">
        <f>IFERROR(INDEX($M$4:$W$247,$AA188,COLUMNS($M$3:Q187)),"")</f>
        <v>Saskatoon</v>
      </c>
      <c r="F188" s="58" t="str">
        <f>IFERROR(INDEX($M$4:$W$247,$AA188,COLUMNS($M$3:R187)),"")</f>
        <v>Pierre Radisson</v>
      </c>
      <c r="G188" s="58" t="str">
        <f>IFERROR(INDEX($M$4:$W$247,$AA188,COLUMNS($M$3:S187)),"")</f>
        <v>T20 Saskatoon</v>
      </c>
      <c r="H188" s="126">
        <f>IFERROR(INDEX($M$4:$W$247,$AA188,COLUMNS($M$3:T187)),"")</f>
        <v>0.375</v>
      </c>
      <c r="I188" s="126">
        <f>IFERROR(INDEX($M$4:$W$247,$AA188,COLUMNS($M$3:U187)),"")</f>
        <v>0.52083333333333337</v>
      </c>
      <c r="J188" s="127" t="str">
        <f>IFERROR(INDEX($M$4:$W$247,$AA188,COLUMNS($M$3:V187)),"")</f>
        <v>Thunders</v>
      </c>
      <c r="K188" s="127" t="str">
        <f>IFERROR(INDEX($M$4:$W$247,$AA188,COLUMNS($M$3:W187)),"")</f>
        <v>Knight Riders</v>
      </c>
      <c r="M188" s="23">
        <v>185</v>
      </c>
      <c r="N188" s="8">
        <v>42946</v>
      </c>
      <c r="O188" s="14">
        <v>1</v>
      </c>
      <c r="P188" s="23" t="s">
        <v>29</v>
      </c>
      <c r="Q188" s="16" t="s">
        <v>27</v>
      </c>
      <c r="R188" s="20" t="s">
        <v>28</v>
      </c>
      <c r="S188" s="20" t="s">
        <v>45</v>
      </c>
      <c r="T188" s="9">
        <v>0.375</v>
      </c>
      <c r="U188" s="9">
        <v>0.52083333333333337</v>
      </c>
      <c r="V188" s="10" t="s">
        <v>47</v>
      </c>
      <c r="W188" s="10" t="s">
        <v>48</v>
      </c>
      <c r="X188">
        <f t="shared" si="6"/>
        <v>0</v>
      </c>
      <c r="Y188">
        <f>ROWS($M$4:$M188)</f>
        <v>185</v>
      </c>
      <c r="Z188">
        <f t="shared" si="7"/>
        <v>185</v>
      </c>
      <c r="AA188">
        <f t="shared" si="8"/>
        <v>185</v>
      </c>
      <c r="AB188"/>
    </row>
    <row r="189" spans="1:28" ht="20.100000000000001" customHeight="1" x14ac:dyDescent="0.25">
      <c r="A189" s="23">
        <f>IFERROR(INDEX($M$4:$W$247,$AA189,COLUMNS($M$3:M188)),"")</f>
        <v>186</v>
      </c>
      <c r="B189" s="8">
        <f>IFERROR(INDEX($M$4:$W$247,$AA189,COLUMNS($M$3:N188)),"")</f>
        <v>42946</v>
      </c>
      <c r="C189" s="14">
        <f>IFERROR(INDEX($M$4:$W$247,$AA189,COLUMNS($M$3:O188)),"")</f>
        <v>2</v>
      </c>
      <c r="D189" s="23" t="str">
        <f>IFERROR(INDEX($M$4:$W$247,$AA189,COLUMNS($M$3:P188)),"")</f>
        <v>Sunday</v>
      </c>
      <c r="E189" s="58" t="str">
        <f>IFERROR(INDEX($M$4:$W$247,$AA189,COLUMNS($M$3:Q188)),"")</f>
        <v>Saskatoon</v>
      </c>
      <c r="F189" s="58" t="str">
        <f>IFERROR(INDEX($M$4:$W$247,$AA189,COLUMNS($M$3:R188)),"")</f>
        <v>Pierre Radisson</v>
      </c>
      <c r="G189" s="58" t="str">
        <f>IFERROR(INDEX($M$4:$W$247,$AA189,COLUMNS($M$3:S188)),"")</f>
        <v>ODP DIV II</v>
      </c>
      <c r="H189" s="126">
        <f>IFERROR(INDEX($M$4:$W$247,$AA189,COLUMNS($M$3:T188)),"")</f>
        <v>0.42708333333333331</v>
      </c>
      <c r="I189" s="126">
        <f>IFERROR(INDEX($M$4:$W$247,$AA189,COLUMNS($M$3:U188)),"")</f>
        <v>0.69791666666666663</v>
      </c>
      <c r="J189" s="127" t="str">
        <f>IFERROR(INDEX($M$4:$W$247,$AA189,COLUMNS($M$3:V188)),"")</f>
        <v>Kingsmen XI</v>
      </c>
      <c r="K189" s="127" t="str">
        <f>IFERROR(INDEX($M$4:$W$247,$AA189,COLUMNS($M$3:W188)),"")</f>
        <v>Abahani</v>
      </c>
      <c r="M189" s="23">
        <v>186</v>
      </c>
      <c r="N189" s="8">
        <v>42946</v>
      </c>
      <c r="O189" s="14">
        <v>2</v>
      </c>
      <c r="P189" s="23" t="s">
        <v>29</v>
      </c>
      <c r="Q189" s="16" t="s">
        <v>27</v>
      </c>
      <c r="R189" s="21" t="s">
        <v>28</v>
      </c>
      <c r="S189" s="21" t="s">
        <v>40</v>
      </c>
      <c r="T189" s="9">
        <v>0.42708333333333331</v>
      </c>
      <c r="U189" s="9">
        <v>0.69791666666666663</v>
      </c>
      <c r="V189" s="10" t="s">
        <v>68</v>
      </c>
      <c r="W189" s="10" t="s">
        <v>23</v>
      </c>
      <c r="X189">
        <f t="shared" si="6"/>
        <v>0</v>
      </c>
      <c r="Y189">
        <f>ROWS($M$4:$M189)</f>
        <v>186</v>
      </c>
      <c r="Z189">
        <f t="shared" si="7"/>
        <v>186</v>
      </c>
      <c r="AA189">
        <f t="shared" si="8"/>
        <v>186</v>
      </c>
      <c r="AB189"/>
    </row>
    <row r="190" spans="1:28" ht="20.100000000000001" customHeight="1" x14ac:dyDescent="0.25">
      <c r="A190" s="23">
        <f>IFERROR(INDEX($M$4:$W$247,$AA190,COLUMNS($M$3:M191)),"")</f>
        <v>187</v>
      </c>
      <c r="B190" s="8">
        <f>IFERROR(INDEX($M$4:$W$247,$AA190,COLUMNS($M$3:N191)),"")</f>
        <v>42952</v>
      </c>
      <c r="C190" s="14">
        <f>IFERROR(INDEX($M$4:$W$247,$AA190,COLUMNS($M$3:O191)),"")</f>
        <v>1</v>
      </c>
      <c r="D190" s="23" t="str">
        <f>IFERROR(INDEX($M$4:$W$247,$AA190,COLUMNS($M$3:P191)),"")</f>
        <v>Saturday</v>
      </c>
      <c r="E190" s="58" t="str">
        <f>IFERROR(INDEX($M$4:$W$247,$AA190,COLUMNS($M$3:Q191)),"")</f>
        <v>Regina</v>
      </c>
      <c r="F190" s="58" t="str">
        <f>IFERROR(INDEX($M$4:$W$247,$AA190,COLUMNS($M$3:R191)),"")</f>
        <v>Douglas</v>
      </c>
      <c r="G190" s="58" t="str">
        <f>IFERROR(INDEX($M$4:$W$247,$AA190,COLUMNS($M$3:S191)),"")</f>
        <v>T20 Group 1</v>
      </c>
      <c r="H190" s="126">
        <f>IFERROR(INDEX($M$4:$W$247,$AA190,COLUMNS($M$3:T191)),"")</f>
        <v>0.375</v>
      </c>
      <c r="I190" s="126">
        <f>IFERROR(INDEX($M$4:$W$247,$AA190,COLUMNS($M$3:U191)),"")</f>
        <v>0.52083333333333337</v>
      </c>
      <c r="J190" s="127" t="str">
        <f>IFERROR(INDEX($M$4:$W$247,$AA190,COLUMNS($M$3:V191)),"")</f>
        <v>Stallions</v>
      </c>
      <c r="K190" s="127" t="str">
        <f>IFERROR(INDEX($M$4:$W$247,$AA190,COLUMNS($M$3:W191)),"")</f>
        <v>Cavaliers Ice</v>
      </c>
      <c r="M190" s="23">
        <v>187</v>
      </c>
      <c r="N190" s="8">
        <v>42952</v>
      </c>
      <c r="O190" s="14">
        <v>1</v>
      </c>
      <c r="P190" s="23" t="s">
        <v>9</v>
      </c>
      <c r="Q190" s="17" t="s">
        <v>10</v>
      </c>
      <c r="R190" s="18" t="s">
        <v>11</v>
      </c>
      <c r="S190" s="18" t="s">
        <v>12</v>
      </c>
      <c r="T190" s="9">
        <v>0.375</v>
      </c>
      <c r="U190" s="9">
        <v>0.52083333333333337</v>
      </c>
      <c r="V190" s="10" t="s">
        <v>24</v>
      </c>
      <c r="W190" s="10" t="s">
        <v>177</v>
      </c>
      <c r="X190">
        <f t="shared" si="6"/>
        <v>0</v>
      </c>
      <c r="Y190">
        <f>ROWS($M$4:$M190)</f>
        <v>187</v>
      </c>
      <c r="Z190">
        <f t="shared" si="7"/>
        <v>187</v>
      </c>
      <c r="AA190">
        <f t="shared" si="8"/>
        <v>187</v>
      </c>
      <c r="AB190"/>
    </row>
    <row r="191" spans="1:28" ht="20.100000000000001" customHeight="1" x14ac:dyDescent="0.25">
      <c r="A191" s="23">
        <f>IFERROR(INDEX($M$4:$W$247,$AA191,COLUMNS($M$3:M190)),"")</f>
        <v>188</v>
      </c>
      <c r="B191" s="8">
        <f>IFERROR(INDEX($M$4:$W$247,$AA191,COLUMNS($M$3:N190)),"")</f>
        <v>42952</v>
      </c>
      <c r="C191" s="14">
        <f>IFERROR(INDEX($M$4:$W$247,$AA191,COLUMNS($M$3:O190)),"")</f>
        <v>2</v>
      </c>
      <c r="D191" s="23" t="str">
        <f>IFERROR(INDEX($M$4:$W$247,$AA191,COLUMNS($M$3:P190)),"")</f>
        <v>Saturday</v>
      </c>
      <c r="E191" s="58" t="str">
        <f>IFERROR(INDEX($M$4:$W$247,$AA191,COLUMNS($M$3:Q190)),"")</f>
        <v>Regina</v>
      </c>
      <c r="F191" s="58" t="str">
        <f>IFERROR(INDEX($M$4:$W$247,$AA191,COLUMNS($M$3:R190)),"")</f>
        <v>Douglas</v>
      </c>
      <c r="G191" s="58" t="str">
        <f>IFERROR(INDEX($M$4:$W$247,$AA191,COLUMNS($M$3:S190)),"")</f>
        <v>T20 Group 1</v>
      </c>
      <c r="H191" s="126">
        <f>IFERROR(INDEX($M$4:$W$247,$AA191,COLUMNS($M$3:T190)),"")</f>
        <v>0.54166666666666663</v>
      </c>
      <c r="I191" s="126">
        <f>IFERROR(INDEX($M$4:$W$247,$AA191,COLUMNS($M$3:U190)),"")</f>
        <v>0.6875</v>
      </c>
      <c r="J191" s="127" t="str">
        <f>IFERROR(INDEX($M$4:$W$247,$AA191,COLUMNS($M$3:V190)),"")</f>
        <v>Royals</v>
      </c>
      <c r="K191" s="127" t="str">
        <f>IFERROR(INDEX($M$4:$W$247,$AA191,COLUMNS($M$3:W190)),"")</f>
        <v>United</v>
      </c>
      <c r="M191" s="23">
        <v>188</v>
      </c>
      <c r="N191" s="8">
        <v>42952</v>
      </c>
      <c r="O191" s="14">
        <v>2</v>
      </c>
      <c r="P191" s="23" t="s">
        <v>9</v>
      </c>
      <c r="Q191" s="17" t="s">
        <v>10</v>
      </c>
      <c r="R191" s="18" t="s">
        <v>11</v>
      </c>
      <c r="S191" s="18" t="s">
        <v>12</v>
      </c>
      <c r="T191" s="9">
        <v>0.54166666666666663</v>
      </c>
      <c r="U191" s="9">
        <v>0.6875</v>
      </c>
      <c r="V191" s="10" t="s">
        <v>19</v>
      </c>
      <c r="W191" s="10" t="s">
        <v>14</v>
      </c>
      <c r="X191">
        <f t="shared" si="6"/>
        <v>0</v>
      </c>
      <c r="Y191">
        <f>ROWS($M$4:$M191)</f>
        <v>188</v>
      </c>
      <c r="Z191">
        <f t="shared" si="7"/>
        <v>188</v>
      </c>
      <c r="AA191">
        <f t="shared" si="8"/>
        <v>188</v>
      </c>
      <c r="AB191"/>
    </row>
    <row r="192" spans="1:28" ht="20.100000000000001" customHeight="1" x14ac:dyDescent="0.25">
      <c r="A192" s="23">
        <f>IFERROR(INDEX($M$4:$W$247,$AA192,COLUMNS($M$3:M191)),"")</f>
        <v>189</v>
      </c>
      <c r="B192" s="8">
        <f>IFERROR(INDEX($M$4:$W$247,$AA192,COLUMNS($M$3:N191)),"")</f>
        <v>42952</v>
      </c>
      <c r="C192" s="14">
        <f>IFERROR(INDEX($M$4:$W$247,$AA192,COLUMNS($M$3:O191)),"")</f>
        <v>3</v>
      </c>
      <c r="D192" s="23" t="str">
        <f>IFERROR(INDEX($M$4:$W$247,$AA192,COLUMNS($M$3:P191)),"")</f>
        <v>Saturday</v>
      </c>
      <c r="E192" s="58" t="str">
        <f>IFERROR(INDEX($M$4:$W$247,$AA192,COLUMNS($M$3:Q191)),"")</f>
        <v>Regina</v>
      </c>
      <c r="F192" s="58" t="str">
        <f>IFERROR(INDEX($M$4:$W$247,$AA192,COLUMNS($M$3:R191)),"")</f>
        <v>Douglas</v>
      </c>
      <c r="G192" s="58" t="str">
        <f>IFERROR(INDEX($M$4:$W$247,$AA192,COLUMNS($M$3:S191)),"")</f>
        <v>T20 Group 1</v>
      </c>
      <c r="H192" s="126">
        <f>IFERROR(INDEX($M$4:$W$247,$AA192,COLUMNS($M$3:T191)),"")</f>
        <v>0.70833333333333337</v>
      </c>
      <c r="I192" s="126">
        <f>IFERROR(INDEX($M$4:$W$247,$AA192,COLUMNS($M$3:U191)),"")</f>
        <v>0.85416666666666674</v>
      </c>
      <c r="J192" s="127" t="str">
        <f>IFERROR(INDEX($M$4:$W$247,$AA192,COLUMNS($M$3:V191)),"")</f>
        <v>Jaguars</v>
      </c>
      <c r="K192" s="127" t="str">
        <f>IFERROR(INDEX($M$4:$W$247,$AA192,COLUMNS($M$3:W191)),"")</f>
        <v>RSK</v>
      </c>
      <c r="M192" s="23">
        <v>189</v>
      </c>
      <c r="N192" s="8">
        <v>42952</v>
      </c>
      <c r="O192" s="14">
        <v>3</v>
      </c>
      <c r="P192" s="23" t="s">
        <v>9</v>
      </c>
      <c r="Q192" s="17" t="s">
        <v>10</v>
      </c>
      <c r="R192" s="18" t="s">
        <v>11</v>
      </c>
      <c r="S192" s="18" t="s">
        <v>12</v>
      </c>
      <c r="T192" s="9">
        <v>0.70833333333333337</v>
      </c>
      <c r="U192" s="9">
        <v>0.85416666666666674</v>
      </c>
      <c r="V192" s="10" t="s">
        <v>17</v>
      </c>
      <c r="W192" s="10" t="s">
        <v>32</v>
      </c>
      <c r="X192">
        <f t="shared" si="6"/>
        <v>0</v>
      </c>
      <c r="Y192">
        <f>ROWS($M$4:$M192)</f>
        <v>189</v>
      </c>
      <c r="Z192">
        <f t="shared" si="7"/>
        <v>189</v>
      </c>
      <c r="AA192">
        <f t="shared" si="8"/>
        <v>189</v>
      </c>
      <c r="AB192"/>
    </row>
    <row r="193" spans="1:28" ht="20.100000000000001" customHeight="1" x14ac:dyDescent="0.25">
      <c r="A193" s="23">
        <f>IFERROR(INDEX($M$4:$W$247,$AA193,COLUMNS($M$3:M191)),"")</f>
        <v>190</v>
      </c>
      <c r="B193" s="8">
        <f>IFERROR(INDEX($M$4:$W$247,$AA193,COLUMNS($M$3:N191)),"")</f>
        <v>42952</v>
      </c>
      <c r="C193" s="14">
        <f>IFERROR(INDEX($M$4:$W$247,$AA193,COLUMNS($M$3:O191)),"")</f>
        <v>1</v>
      </c>
      <c r="D193" s="23" t="str">
        <f>IFERROR(INDEX($M$4:$W$247,$AA193,COLUMNS($M$3:P191)),"")</f>
        <v>Saturday</v>
      </c>
      <c r="E193" s="58" t="str">
        <f>IFERROR(INDEX($M$4:$W$247,$AA193,COLUMNS($M$3:Q191)),"")</f>
        <v>Regina</v>
      </c>
      <c r="F193" s="58" t="str">
        <f>IFERROR(INDEX($M$4:$W$247,$AA193,COLUMNS($M$3:R191)),"")</f>
        <v>Grassick</v>
      </c>
      <c r="G193" s="58" t="str">
        <f>IFERROR(INDEX($M$4:$W$247,$AA193,COLUMNS($M$3:S191)),"")</f>
        <v>T20 Group 1</v>
      </c>
      <c r="H193" s="126">
        <f>IFERROR(INDEX($M$4:$W$247,$AA193,COLUMNS($M$3:T191)),"")</f>
        <v>0.375</v>
      </c>
      <c r="I193" s="126">
        <f>IFERROR(INDEX($M$4:$W$247,$AA193,COLUMNS($M$3:U191)),"")</f>
        <v>0.52083333333333337</v>
      </c>
      <c r="J193" s="127" t="str">
        <f>IFERROR(INDEX($M$4:$W$247,$AA193,COLUMNS($M$3:V191)),"")</f>
        <v>Hawks</v>
      </c>
      <c r="K193" s="127" t="str">
        <f>IFERROR(INDEX($M$4:$W$247,$AA193,COLUMNS($M$3:W191)),"")</f>
        <v>Cavaliers Fire</v>
      </c>
      <c r="M193" s="23">
        <v>190</v>
      </c>
      <c r="N193" s="8">
        <v>42952</v>
      </c>
      <c r="O193" s="14">
        <v>1</v>
      </c>
      <c r="P193" s="23" t="s">
        <v>9</v>
      </c>
      <c r="Q193" s="15" t="s">
        <v>10</v>
      </c>
      <c r="R193" s="18" t="s">
        <v>20</v>
      </c>
      <c r="S193" s="18" t="s">
        <v>12</v>
      </c>
      <c r="T193" s="9">
        <v>0.375</v>
      </c>
      <c r="U193" s="9">
        <v>0.52083333333333337</v>
      </c>
      <c r="V193" s="10" t="s">
        <v>25</v>
      </c>
      <c r="W193" s="10" t="s">
        <v>64</v>
      </c>
      <c r="X193">
        <f t="shared" si="6"/>
        <v>0</v>
      </c>
      <c r="Y193">
        <f>ROWS($M$4:$M193)</f>
        <v>190</v>
      </c>
      <c r="Z193">
        <f t="shared" si="7"/>
        <v>190</v>
      </c>
      <c r="AA193">
        <f t="shared" si="8"/>
        <v>190</v>
      </c>
      <c r="AB193"/>
    </row>
    <row r="194" spans="1:28" ht="20.100000000000001" customHeight="1" x14ac:dyDescent="0.25">
      <c r="A194" s="23">
        <f>IFERROR(INDEX($M$4:$W$247,$AA194,COLUMNS($M$3:M193)),"")</f>
        <v>191</v>
      </c>
      <c r="B194" s="8">
        <f>IFERROR(INDEX($M$4:$W$247,$AA194,COLUMNS($M$3:N193)),"")</f>
        <v>42952</v>
      </c>
      <c r="C194" s="14">
        <f>IFERROR(INDEX($M$4:$W$247,$AA194,COLUMNS($M$3:O193)),"")</f>
        <v>3</v>
      </c>
      <c r="D194" s="23" t="str">
        <f>IFERROR(INDEX($M$4:$W$247,$AA194,COLUMNS($M$3:P193)),"")</f>
        <v>Saturday</v>
      </c>
      <c r="E194" s="58" t="str">
        <f>IFERROR(INDEX($M$4:$W$247,$AA194,COLUMNS($M$3:Q193)),"")</f>
        <v>Regina</v>
      </c>
      <c r="F194" s="58" t="str">
        <f>IFERROR(INDEX($M$4:$W$247,$AA194,COLUMNS($M$3:R193)),"")</f>
        <v>Grassick</v>
      </c>
      <c r="G194" s="58" t="str">
        <f>IFERROR(INDEX($M$4:$W$247,$AA194,COLUMNS($M$3:S193)),"")</f>
        <v>T20 Group 2</v>
      </c>
      <c r="H194" s="126">
        <f>IFERROR(INDEX($M$4:$W$247,$AA194,COLUMNS($M$3:T193)),"")</f>
        <v>0.70833333333333337</v>
      </c>
      <c r="I194" s="126">
        <f>IFERROR(INDEX($M$4:$W$247,$AA194,COLUMNS($M$3:U193)),"")</f>
        <v>0.85416666666666674</v>
      </c>
      <c r="J194" s="127" t="str">
        <f>IFERROR(INDEX($M$4:$W$247,$AA194,COLUMNS($M$3:V193)),"")</f>
        <v>RCK</v>
      </c>
      <c r="K194" s="127" t="str">
        <f>IFERROR(INDEX($M$4:$W$247,$AA194,COLUMNS($M$3:W193)),"")</f>
        <v>BallBusters</v>
      </c>
      <c r="M194" s="23">
        <v>191</v>
      </c>
      <c r="N194" s="8">
        <v>42952</v>
      </c>
      <c r="O194" s="14">
        <v>3</v>
      </c>
      <c r="P194" s="23" t="s">
        <v>9</v>
      </c>
      <c r="Q194" s="15" t="s">
        <v>10</v>
      </c>
      <c r="R194" s="19" t="s">
        <v>20</v>
      </c>
      <c r="S194" s="19" t="s">
        <v>15</v>
      </c>
      <c r="T194" s="9">
        <v>0.70833333333333337</v>
      </c>
      <c r="U194" s="9">
        <v>0.85416666666666674</v>
      </c>
      <c r="V194" s="10" t="s">
        <v>13</v>
      </c>
      <c r="W194" s="10" t="s">
        <v>30</v>
      </c>
      <c r="X194">
        <f t="shared" si="6"/>
        <v>0</v>
      </c>
      <c r="Y194">
        <f>ROWS($M$4:$M194)</f>
        <v>191</v>
      </c>
      <c r="Z194">
        <f t="shared" si="7"/>
        <v>191</v>
      </c>
      <c r="AA194">
        <f t="shared" si="8"/>
        <v>191</v>
      </c>
      <c r="AB194"/>
    </row>
    <row r="195" spans="1:28" ht="20.100000000000001" customHeight="1" x14ac:dyDescent="0.25">
      <c r="A195" s="23">
        <f>IFERROR(INDEX($M$4:$W$247,$AA195,COLUMNS($M$3:M194)),"")</f>
        <v>192</v>
      </c>
      <c r="B195" s="8">
        <f>IFERROR(INDEX($M$4:$W$247,$AA195,COLUMNS($M$3:N194)),"")</f>
        <v>42952</v>
      </c>
      <c r="C195" s="14">
        <f>IFERROR(INDEX($M$4:$W$247,$AA195,COLUMNS($M$3:O194)),"")</f>
        <v>1</v>
      </c>
      <c r="D195" s="23" t="str">
        <f>IFERROR(INDEX($M$4:$W$247,$AA195,COLUMNS($M$3:P194)),"")</f>
        <v>Saturday</v>
      </c>
      <c r="E195" s="58" t="str">
        <f>IFERROR(INDEX($M$4:$W$247,$AA195,COLUMNS($M$3:Q194)),"")</f>
        <v>Saskatoon</v>
      </c>
      <c r="F195" s="58" t="str">
        <f>IFERROR(INDEX($M$4:$W$247,$AA195,COLUMNS($M$3:R194)),"")</f>
        <v>New Ground</v>
      </c>
      <c r="G195" s="58" t="str">
        <f>IFERROR(INDEX($M$4:$W$247,$AA195,COLUMNS($M$3:S194)),"")</f>
        <v>T20 Saskatoon</v>
      </c>
      <c r="H195" s="126">
        <f>IFERROR(INDEX($M$4:$W$247,$AA195,COLUMNS($M$3:T194)),"")</f>
        <v>0.375</v>
      </c>
      <c r="I195" s="126">
        <f>IFERROR(INDEX($M$4:$W$247,$AA195,COLUMNS($M$3:U194)),"")</f>
        <v>0.52083333333333337</v>
      </c>
      <c r="J195" s="127" t="str">
        <f>IFERROR(INDEX($M$4:$W$247,$AA195,COLUMNS($M$3:V194)),"")</f>
        <v>Thunders</v>
      </c>
      <c r="K195" s="127" t="str">
        <f>IFERROR(INDEX($M$4:$W$247,$AA195,COLUMNS($M$3:W194)),"")</f>
        <v>Hamptons</v>
      </c>
      <c r="M195" s="23">
        <v>192</v>
      </c>
      <c r="N195" s="8">
        <v>42952</v>
      </c>
      <c r="O195" s="14">
        <v>1</v>
      </c>
      <c r="P195" s="23" t="s">
        <v>9</v>
      </c>
      <c r="Q195" s="18" t="s">
        <v>27</v>
      </c>
      <c r="R195" s="22" t="s">
        <v>43</v>
      </c>
      <c r="S195" s="22" t="s">
        <v>45</v>
      </c>
      <c r="T195" s="9">
        <v>0.375</v>
      </c>
      <c r="U195" s="9">
        <v>0.52083333333333337</v>
      </c>
      <c r="V195" s="10" t="s">
        <v>47</v>
      </c>
      <c r="W195" s="10" t="s">
        <v>41</v>
      </c>
      <c r="X195">
        <f t="shared" si="6"/>
        <v>0</v>
      </c>
      <c r="Y195">
        <f>ROWS($M$4:$M195)</f>
        <v>192</v>
      </c>
      <c r="Z195">
        <f t="shared" si="7"/>
        <v>192</v>
      </c>
      <c r="AA195">
        <f t="shared" si="8"/>
        <v>192</v>
      </c>
      <c r="AB195"/>
    </row>
    <row r="196" spans="1:28" ht="20.100000000000001" customHeight="1" x14ac:dyDescent="0.25">
      <c r="A196" s="23">
        <f>IFERROR(INDEX($M$4:$W$247,$AA196,COLUMNS($M$3:M195)),"")</f>
        <v>193</v>
      </c>
      <c r="B196" s="8">
        <f>IFERROR(INDEX($M$4:$W$247,$AA196,COLUMNS($M$3:N195)),"")</f>
        <v>42952</v>
      </c>
      <c r="C196" s="14">
        <f>IFERROR(INDEX($M$4:$W$247,$AA196,COLUMNS($M$3:O195)),"")</f>
        <v>2</v>
      </c>
      <c r="D196" s="23" t="str">
        <f>IFERROR(INDEX($M$4:$W$247,$AA196,COLUMNS($M$3:P195)),"")</f>
        <v>Saturday</v>
      </c>
      <c r="E196" s="58" t="str">
        <f>IFERROR(INDEX($M$4:$W$247,$AA196,COLUMNS($M$3:Q195)),"")</f>
        <v>Saskatoon</v>
      </c>
      <c r="F196" s="58" t="str">
        <f>IFERROR(INDEX($M$4:$W$247,$AA196,COLUMNS($M$3:R195)),"")</f>
        <v>New Ground</v>
      </c>
      <c r="G196" s="58" t="str">
        <f>IFERROR(INDEX($M$4:$W$247,$AA196,COLUMNS($M$3:S195)),"")</f>
        <v>ODP DIV I</v>
      </c>
      <c r="H196" s="126">
        <f>IFERROR(INDEX($M$4:$W$247,$AA196,COLUMNS($M$3:T195)),"")</f>
        <v>0.52083333333333337</v>
      </c>
      <c r="I196" s="126">
        <f>IFERROR(INDEX($M$4:$W$247,$AA196,COLUMNS($M$3:U195)),"")</f>
        <v>0.85416666666666663</v>
      </c>
      <c r="J196" s="127" t="str">
        <f>IFERROR(INDEX($M$4:$W$247,$AA196,COLUMNS($M$3:V195)),"")</f>
        <v>Stars</v>
      </c>
      <c r="K196" s="127" t="str">
        <f>IFERROR(INDEX($M$4:$W$247,$AA196,COLUMNS($M$3:W195)),"")</f>
        <v>Strykers</v>
      </c>
      <c r="M196" s="23">
        <v>193</v>
      </c>
      <c r="N196" s="8">
        <v>42952</v>
      </c>
      <c r="O196" s="14">
        <v>2</v>
      </c>
      <c r="P196" s="23" t="s">
        <v>9</v>
      </c>
      <c r="Q196" s="16" t="s">
        <v>27</v>
      </c>
      <c r="R196" s="16" t="s">
        <v>43</v>
      </c>
      <c r="S196" s="16" t="s">
        <v>33</v>
      </c>
      <c r="T196" s="9">
        <v>0.52083333333333337</v>
      </c>
      <c r="U196" s="9">
        <v>0.85416666666666663</v>
      </c>
      <c r="V196" s="10" t="s">
        <v>34</v>
      </c>
      <c r="W196" s="10" t="s">
        <v>22</v>
      </c>
      <c r="X196">
        <f t="shared" si="6"/>
        <v>0</v>
      </c>
      <c r="Y196">
        <f>ROWS($M$4:$M196)</f>
        <v>193</v>
      </c>
      <c r="Z196">
        <f t="shared" si="7"/>
        <v>193</v>
      </c>
      <c r="AA196">
        <f t="shared" si="8"/>
        <v>193</v>
      </c>
      <c r="AB196"/>
    </row>
    <row r="197" spans="1:28" ht="20.100000000000001" customHeight="1" x14ac:dyDescent="0.25">
      <c r="A197" s="23">
        <f>IFERROR(INDEX($M$4:$W$247,$AA197,COLUMNS($M$3:M196)),"")</f>
        <v>194</v>
      </c>
      <c r="B197" s="8">
        <f>IFERROR(INDEX($M$4:$W$247,$AA197,COLUMNS($M$3:N196)),"")</f>
        <v>42952</v>
      </c>
      <c r="C197" s="14">
        <f>IFERROR(INDEX($M$4:$W$247,$AA197,COLUMNS($M$3:O196)),"")</f>
        <v>2</v>
      </c>
      <c r="D197" s="23" t="str">
        <f>IFERROR(INDEX($M$4:$W$247,$AA197,COLUMNS($M$3:P196)),"")</f>
        <v>Saturday</v>
      </c>
      <c r="E197" s="58" t="str">
        <f>IFERROR(INDEX($M$4:$W$247,$AA197,COLUMNS($M$3:Q196)),"")</f>
        <v>Saskatoon</v>
      </c>
      <c r="F197" s="58" t="str">
        <f>IFERROR(INDEX($M$4:$W$247,$AA197,COLUMNS($M$3:R196)),"")</f>
        <v>Pierre Radisson</v>
      </c>
      <c r="G197" s="58" t="str">
        <f>IFERROR(INDEX($M$4:$W$247,$AA197,COLUMNS($M$3:S196)),"")</f>
        <v>ODP DIV II</v>
      </c>
      <c r="H197" s="126">
        <f>IFERROR(INDEX($M$4:$W$247,$AA197,COLUMNS($M$3:T196)),"")</f>
        <v>0.42708333333333331</v>
      </c>
      <c r="I197" s="126">
        <f>IFERROR(INDEX($M$4:$W$247,$AA197,COLUMNS($M$3:U196)),"")</f>
        <v>0.69791666666666663</v>
      </c>
      <c r="J197" s="127" t="str">
        <f>IFERROR(INDEX($M$4:$W$247,$AA197,COLUMNS($M$3:V196)),"")</f>
        <v>Kingsmen XI</v>
      </c>
      <c r="K197" s="127" t="str">
        <f>IFERROR(INDEX($M$4:$W$247,$AA197,COLUMNS($M$3:W196)),"")</f>
        <v>MJ Gladiators</v>
      </c>
      <c r="M197" s="23">
        <v>194</v>
      </c>
      <c r="N197" s="8">
        <v>42952</v>
      </c>
      <c r="O197" s="14">
        <v>2</v>
      </c>
      <c r="P197" s="23" t="s">
        <v>9</v>
      </c>
      <c r="Q197" s="16" t="s">
        <v>27</v>
      </c>
      <c r="R197" s="21" t="s">
        <v>28</v>
      </c>
      <c r="S197" s="21" t="s">
        <v>40</v>
      </c>
      <c r="T197" s="9">
        <v>0.42708333333333331</v>
      </c>
      <c r="U197" s="9">
        <v>0.69791666666666663</v>
      </c>
      <c r="V197" s="10" t="s">
        <v>68</v>
      </c>
      <c r="W197" s="10" t="s">
        <v>65</v>
      </c>
      <c r="X197">
        <f t="shared" ref="X197:X247" si="9">IF(OR(V197=$X$1,W197=$X$1),1,0)</f>
        <v>0</v>
      </c>
      <c r="Y197">
        <f>ROWS($M$4:$M197)</f>
        <v>194</v>
      </c>
      <c r="Z197">
        <f t="shared" ref="Z197:Z247" si="10">IF(OR(ISNUMBER(SEARCH($X$1,V197)),ISNUMBER(SEARCH($X$1,W197))),Y197,"")</f>
        <v>194</v>
      </c>
      <c r="AA197">
        <f t="shared" ref="AA197:AA247" si="11">IFERROR(SMALL($Z$4:$Z$247,Y197),"")</f>
        <v>194</v>
      </c>
      <c r="AB197"/>
    </row>
    <row r="198" spans="1:28" ht="20.100000000000001" customHeight="1" x14ac:dyDescent="0.25">
      <c r="A198" s="23">
        <f>IFERROR(INDEX($M$4:$W$247,$AA198,COLUMNS($M$3:M197)),"")</f>
        <v>195</v>
      </c>
      <c r="B198" s="8">
        <f>IFERROR(INDEX($M$4:$W$247,$AA198,COLUMNS($M$3:N197)),"")</f>
        <v>42953</v>
      </c>
      <c r="C198" s="14">
        <f>IFERROR(INDEX($M$4:$W$247,$AA198,COLUMNS($M$3:O197)),"")</f>
        <v>1</v>
      </c>
      <c r="D198" s="23" t="str">
        <f>IFERROR(INDEX($M$4:$W$247,$AA198,COLUMNS($M$3:P197)),"")</f>
        <v>Sunday</v>
      </c>
      <c r="E198" s="58" t="str">
        <f>IFERROR(INDEX($M$4:$W$247,$AA198,COLUMNS($M$3:Q197)),"")</f>
        <v>Regina</v>
      </c>
      <c r="F198" s="58" t="str">
        <f>IFERROR(INDEX($M$4:$W$247,$AA198,COLUMNS($M$3:R197)),"")</f>
        <v>Douglas</v>
      </c>
      <c r="G198" s="58" t="str">
        <f>IFERROR(INDEX($M$4:$W$247,$AA198,COLUMNS($M$3:S197)),"")</f>
        <v>T20 Group 1</v>
      </c>
      <c r="H198" s="126">
        <f>IFERROR(INDEX($M$4:$W$247,$AA198,COLUMNS($M$3:T197)),"")</f>
        <v>0.375</v>
      </c>
      <c r="I198" s="126">
        <f>IFERROR(INDEX($M$4:$W$247,$AA198,COLUMNS($M$3:U197)),"")</f>
        <v>0.52083333333333337</v>
      </c>
      <c r="J198" s="127" t="str">
        <f>IFERROR(INDEX($M$4:$W$247,$AA198,COLUMNS($M$3:V197)),"")</f>
        <v>Stallions</v>
      </c>
      <c r="K198" s="127" t="str">
        <f>IFERROR(INDEX($M$4:$W$247,$AA198,COLUMNS($M$3:W197)),"")</f>
        <v>Hawks</v>
      </c>
      <c r="M198" s="23">
        <v>195</v>
      </c>
      <c r="N198" s="8">
        <v>42953</v>
      </c>
      <c r="O198" s="14">
        <v>1</v>
      </c>
      <c r="P198" s="23" t="s">
        <v>29</v>
      </c>
      <c r="Q198" s="17" t="s">
        <v>10</v>
      </c>
      <c r="R198" s="18" t="s">
        <v>11</v>
      </c>
      <c r="S198" s="18" t="s">
        <v>12</v>
      </c>
      <c r="T198" s="9">
        <v>0.375</v>
      </c>
      <c r="U198" s="9">
        <v>0.52083333333333337</v>
      </c>
      <c r="V198" s="10" t="s">
        <v>24</v>
      </c>
      <c r="W198" s="10" t="s">
        <v>25</v>
      </c>
      <c r="X198">
        <f t="shared" si="9"/>
        <v>0</v>
      </c>
      <c r="Y198">
        <f>ROWS($M$4:$M198)</f>
        <v>195</v>
      </c>
      <c r="Z198">
        <f t="shared" si="10"/>
        <v>195</v>
      </c>
      <c r="AA198">
        <f t="shared" si="11"/>
        <v>195</v>
      </c>
      <c r="AB198"/>
    </row>
    <row r="199" spans="1:28" ht="20.100000000000001" customHeight="1" x14ac:dyDescent="0.25">
      <c r="A199" s="23">
        <f>IFERROR(INDEX($M$4:$W$247,$AA199,COLUMNS($M$3:M198)),"")</f>
        <v>196</v>
      </c>
      <c r="B199" s="8">
        <f>IFERROR(INDEX($M$4:$W$247,$AA199,COLUMNS($M$3:N198)),"")</f>
        <v>42953</v>
      </c>
      <c r="C199" s="14">
        <f>IFERROR(INDEX($M$4:$W$247,$AA199,COLUMNS($M$3:O198)),"")</f>
        <v>2</v>
      </c>
      <c r="D199" s="23" t="str">
        <f>IFERROR(INDEX($M$4:$W$247,$AA199,COLUMNS($M$3:P198)),"")</f>
        <v>Sunday</v>
      </c>
      <c r="E199" s="58" t="str">
        <f>IFERROR(INDEX($M$4:$W$247,$AA199,COLUMNS($M$3:Q198)),"")</f>
        <v>Regina</v>
      </c>
      <c r="F199" s="58" t="str">
        <f>IFERROR(INDEX($M$4:$W$247,$AA199,COLUMNS($M$3:R198)),"")</f>
        <v>Douglas</v>
      </c>
      <c r="G199" s="58" t="str">
        <f>IFERROR(INDEX($M$4:$W$247,$AA199,COLUMNS($M$3:S198)),"")</f>
        <v>T20 Group 2</v>
      </c>
      <c r="H199" s="126">
        <f>IFERROR(INDEX($M$4:$W$247,$AA199,COLUMNS($M$3:T198)),"")</f>
        <v>0.54166666666666663</v>
      </c>
      <c r="I199" s="126">
        <f>IFERROR(INDEX($M$4:$W$247,$AA199,COLUMNS($M$3:U198)),"")</f>
        <v>0.6875</v>
      </c>
      <c r="J199" s="127" t="str">
        <f>IFERROR(INDEX($M$4:$W$247,$AA199,COLUMNS($M$3:V198)),"")</f>
        <v>MJ Gladiators</v>
      </c>
      <c r="K199" s="127" t="str">
        <f>IFERROR(INDEX($M$4:$W$247,$AA199,COLUMNS($M$3:W198)),"")</f>
        <v>Titans Bolt</v>
      </c>
      <c r="M199" s="23">
        <v>196</v>
      </c>
      <c r="N199" s="8">
        <v>42953</v>
      </c>
      <c r="O199" s="14">
        <v>2</v>
      </c>
      <c r="P199" s="23" t="s">
        <v>29</v>
      </c>
      <c r="Q199" s="15" t="s">
        <v>10</v>
      </c>
      <c r="R199" s="19" t="s">
        <v>11</v>
      </c>
      <c r="S199" s="19" t="s">
        <v>15</v>
      </c>
      <c r="T199" s="9">
        <v>0.54166666666666663</v>
      </c>
      <c r="U199" s="9">
        <v>0.6875</v>
      </c>
      <c r="V199" s="10" t="s">
        <v>65</v>
      </c>
      <c r="W199" s="10" t="s">
        <v>171</v>
      </c>
      <c r="X199">
        <f t="shared" si="9"/>
        <v>0</v>
      </c>
      <c r="Y199">
        <f>ROWS($M$4:$M199)</f>
        <v>196</v>
      </c>
      <c r="Z199">
        <f t="shared" si="10"/>
        <v>196</v>
      </c>
      <c r="AA199">
        <f t="shared" si="11"/>
        <v>196</v>
      </c>
      <c r="AB199"/>
    </row>
    <row r="200" spans="1:28" ht="20.100000000000001" customHeight="1" x14ac:dyDescent="0.25">
      <c r="A200" s="23">
        <f>IFERROR(INDEX($M$4:$W$247,$AA200,COLUMNS($M$3:M199)),"")</f>
        <v>197</v>
      </c>
      <c r="B200" s="8">
        <f>IFERROR(INDEX($M$4:$W$247,$AA200,COLUMNS($M$3:N199)),"")</f>
        <v>42953</v>
      </c>
      <c r="C200" s="14">
        <f>IFERROR(INDEX($M$4:$W$247,$AA200,COLUMNS($M$3:O199)),"")</f>
        <v>3</v>
      </c>
      <c r="D200" s="23" t="str">
        <f>IFERROR(INDEX($M$4:$W$247,$AA200,COLUMNS($M$3:P199)),"")</f>
        <v>Sunday</v>
      </c>
      <c r="E200" s="58" t="str">
        <f>IFERROR(INDEX($M$4:$W$247,$AA200,COLUMNS($M$3:Q199)),"")</f>
        <v>Regina</v>
      </c>
      <c r="F200" s="58" t="str">
        <f>IFERROR(INDEX($M$4:$W$247,$AA200,COLUMNS($M$3:R199)),"")</f>
        <v>Douglas</v>
      </c>
      <c r="G200" s="58" t="str">
        <f>IFERROR(INDEX($M$4:$W$247,$AA200,COLUMNS($M$3:S199)),"")</f>
        <v>T20 Group 2</v>
      </c>
      <c r="H200" s="126">
        <f>IFERROR(INDEX($M$4:$W$247,$AA200,COLUMNS($M$3:T199)),"")</f>
        <v>0.70833333333333337</v>
      </c>
      <c r="I200" s="126">
        <f>IFERROR(INDEX($M$4:$W$247,$AA200,COLUMNS($M$3:U199)),"")</f>
        <v>0.85416666666666674</v>
      </c>
      <c r="J200" s="127" t="str">
        <f>IFERROR(INDEX($M$4:$W$247,$AA200,COLUMNS($M$3:V199)),"")</f>
        <v>BallBusters</v>
      </c>
      <c r="K200" s="127" t="str">
        <f>IFERROR(INDEX($M$4:$W$247,$AA200,COLUMNS($M$3:W199)),"")</f>
        <v>Strykers</v>
      </c>
      <c r="M200" s="23">
        <v>197</v>
      </c>
      <c r="N200" s="8">
        <v>42953</v>
      </c>
      <c r="O200" s="14">
        <v>3</v>
      </c>
      <c r="P200" s="23" t="s">
        <v>29</v>
      </c>
      <c r="Q200" s="17" t="s">
        <v>10</v>
      </c>
      <c r="R200" s="19" t="s">
        <v>11</v>
      </c>
      <c r="S200" s="19" t="s">
        <v>15</v>
      </c>
      <c r="T200" s="9">
        <v>0.70833333333333337</v>
      </c>
      <c r="U200" s="9">
        <v>0.85416666666666674</v>
      </c>
      <c r="V200" s="10" t="s">
        <v>30</v>
      </c>
      <c r="W200" s="10" t="s">
        <v>22</v>
      </c>
      <c r="X200">
        <f t="shared" si="9"/>
        <v>0</v>
      </c>
      <c r="Y200">
        <f>ROWS($M$4:$M200)</f>
        <v>197</v>
      </c>
      <c r="Z200">
        <f t="shared" si="10"/>
        <v>197</v>
      </c>
      <c r="AA200">
        <f t="shared" si="11"/>
        <v>197</v>
      </c>
      <c r="AB200"/>
    </row>
    <row r="201" spans="1:28" ht="20.100000000000001" customHeight="1" x14ac:dyDescent="0.25">
      <c r="A201" s="23">
        <f>IFERROR(INDEX($M$4:$W$247,$AA201,COLUMNS($M$3:M200)),"")</f>
        <v>198</v>
      </c>
      <c r="B201" s="8">
        <f>IFERROR(INDEX($M$4:$W$247,$AA201,COLUMNS($M$3:N200)),"")</f>
        <v>42953</v>
      </c>
      <c r="C201" s="14">
        <f>IFERROR(INDEX($M$4:$W$247,$AA201,COLUMNS($M$3:O200)),"")</f>
        <v>1</v>
      </c>
      <c r="D201" s="23" t="str">
        <f>IFERROR(INDEX($M$4:$W$247,$AA201,COLUMNS($M$3:P200)),"")</f>
        <v>Sunday</v>
      </c>
      <c r="E201" s="58" t="str">
        <f>IFERROR(INDEX($M$4:$W$247,$AA201,COLUMNS($M$3:Q200)),"")</f>
        <v>Regina</v>
      </c>
      <c r="F201" s="58" t="str">
        <f>IFERROR(INDEX($M$4:$W$247,$AA201,COLUMNS($M$3:R200)),"")</f>
        <v>Grassick</v>
      </c>
      <c r="G201" s="58" t="str">
        <f>IFERROR(INDEX($M$4:$W$247,$AA201,COLUMNS($M$3:S200)),"")</f>
        <v>T20 Group 2</v>
      </c>
      <c r="H201" s="126">
        <f>IFERROR(INDEX($M$4:$W$247,$AA201,COLUMNS($M$3:T200)),"")</f>
        <v>0.375</v>
      </c>
      <c r="I201" s="126">
        <f>IFERROR(INDEX($M$4:$W$247,$AA201,COLUMNS($M$3:U200)),"")</f>
        <v>0.52083333333333337</v>
      </c>
      <c r="J201" s="127" t="str">
        <f>IFERROR(INDEX($M$4:$W$247,$AA201,COLUMNS($M$3:V200)),"")</f>
        <v>Sloggers</v>
      </c>
      <c r="K201" s="127" t="str">
        <f>IFERROR(INDEX($M$4:$W$247,$AA201,COLUMNS($M$3:W200)),"")</f>
        <v>WC Viking</v>
      </c>
      <c r="M201" s="23">
        <v>198</v>
      </c>
      <c r="N201" s="8">
        <v>42953</v>
      </c>
      <c r="O201" s="14">
        <v>1</v>
      </c>
      <c r="P201" s="23" t="s">
        <v>29</v>
      </c>
      <c r="Q201" s="15" t="s">
        <v>10</v>
      </c>
      <c r="R201" s="19" t="s">
        <v>20</v>
      </c>
      <c r="S201" s="19" t="s">
        <v>15</v>
      </c>
      <c r="T201" s="9">
        <v>0.375</v>
      </c>
      <c r="U201" s="9">
        <v>0.52083333333333337</v>
      </c>
      <c r="V201" s="10" t="s">
        <v>18</v>
      </c>
      <c r="W201" s="10" t="s">
        <v>174</v>
      </c>
      <c r="X201">
        <f t="shared" si="9"/>
        <v>0</v>
      </c>
      <c r="Y201">
        <f>ROWS($M$4:$M201)</f>
        <v>198</v>
      </c>
      <c r="Z201">
        <f t="shared" si="10"/>
        <v>198</v>
      </c>
      <c r="AA201">
        <f t="shared" si="11"/>
        <v>198</v>
      </c>
      <c r="AB201"/>
    </row>
    <row r="202" spans="1:28" ht="20.100000000000001" customHeight="1" x14ac:dyDescent="0.25">
      <c r="A202" s="23">
        <f>IFERROR(INDEX($M$4:$W$247,$AA202,COLUMNS($M$3:M201)),"")</f>
        <v>199</v>
      </c>
      <c r="B202" s="8">
        <f>IFERROR(INDEX($M$4:$W$247,$AA202,COLUMNS($M$3:N201)),"")</f>
        <v>42953</v>
      </c>
      <c r="C202" s="14">
        <f>IFERROR(INDEX($M$4:$W$247,$AA202,COLUMNS($M$3:O201)),"")</f>
        <v>2</v>
      </c>
      <c r="D202" s="23" t="str">
        <f>IFERROR(INDEX($M$4:$W$247,$AA202,COLUMNS($M$3:P201)),"")</f>
        <v>Sunday</v>
      </c>
      <c r="E202" s="58" t="str">
        <f>IFERROR(INDEX($M$4:$W$247,$AA202,COLUMNS($M$3:Q201)),"")</f>
        <v>Regina</v>
      </c>
      <c r="F202" s="58" t="str">
        <f>IFERROR(INDEX($M$4:$W$247,$AA202,COLUMNS($M$3:R201)),"")</f>
        <v>Grassick</v>
      </c>
      <c r="G202" s="58" t="str">
        <f>IFERROR(INDEX($M$4:$W$247,$AA202,COLUMNS($M$3:S201)),"")</f>
        <v>T20 Group 1</v>
      </c>
      <c r="H202" s="126">
        <f>IFERROR(INDEX($M$4:$W$247,$AA202,COLUMNS($M$3:T201)),"")</f>
        <v>0.54166666666666663</v>
      </c>
      <c r="I202" s="126">
        <f>IFERROR(INDEX($M$4:$W$247,$AA202,COLUMNS($M$3:U201)),"")</f>
        <v>0.6875</v>
      </c>
      <c r="J202" s="127" t="str">
        <f>IFERROR(INDEX($M$4:$W$247,$AA202,COLUMNS($M$3:V201)),"")</f>
        <v>Armours</v>
      </c>
      <c r="K202" s="127" t="str">
        <f>IFERROR(INDEX($M$4:$W$247,$AA202,COLUMNS($M$3:W201)),"")</f>
        <v>Panthers</v>
      </c>
      <c r="M202" s="23">
        <v>199</v>
      </c>
      <c r="N202" s="8">
        <v>42953</v>
      </c>
      <c r="O202" s="14">
        <v>2</v>
      </c>
      <c r="P202" s="23" t="s">
        <v>29</v>
      </c>
      <c r="Q202" s="15" t="s">
        <v>10</v>
      </c>
      <c r="R202" s="18" t="s">
        <v>20</v>
      </c>
      <c r="S202" s="18" t="s">
        <v>12</v>
      </c>
      <c r="T202" s="9">
        <v>0.54166666666666663</v>
      </c>
      <c r="U202" s="9">
        <v>0.6875</v>
      </c>
      <c r="V202" s="10" t="s">
        <v>170</v>
      </c>
      <c r="W202" s="10" t="s">
        <v>16</v>
      </c>
      <c r="X202">
        <f t="shared" si="9"/>
        <v>0</v>
      </c>
      <c r="Y202">
        <f>ROWS($M$4:$M202)</f>
        <v>199</v>
      </c>
      <c r="Z202">
        <f t="shared" si="10"/>
        <v>199</v>
      </c>
      <c r="AA202">
        <f t="shared" si="11"/>
        <v>199</v>
      </c>
      <c r="AB202"/>
    </row>
    <row r="203" spans="1:28" ht="20.100000000000001" customHeight="1" x14ac:dyDescent="0.25">
      <c r="A203" s="23">
        <f>IFERROR(INDEX($M$4:$W$247,$AA203,COLUMNS($M$3:M202)),"")</f>
        <v>200</v>
      </c>
      <c r="B203" s="8">
        <f>IFERROR(INDEX($M$4:$W$247,$AA203,COLUMNS($M$3:N202)),"")</f>
        <v>42953</v>
      </c>
      <c r="C203" s="14">
        <f>IFERROR(INDEX($M$4:$W$247,$AA203,COLUMNS($M$3:O202)),"")</f>
        <v>3</v>
      </c>
      <c r="D203" s="23" t="str">
        <f>IFERROR(INDEX($M$4:$W$247,$AA203,COLUMNS($M$3:P202)),"")</f>
        <v>Sunday</v>
      </c>
      <c r="E203" s="58" t="str">
        <f>IFERROR(INDEX($M$4:$W$247,$AA203,COLUMNS($M$3:Q202)),"")</f>
        <v>Regina</v>
      </c>
      <c r="F203" s="58" t="str">
        <f>IFERROR(INDEX($M$4:$W$247,$AA203,COLUMNS($M$3:R202)),"")</f>
        <v>Grassick</v>
      </c>
      <c r="G203" s="58" t="str">
        <f>IFERROR(INDEX($M$4:$W$247,$AA203,COLUMNS($M$3:S202)),"")</f>
        <v>T20 Group 1</v>
      </c>
      <c r="H203" s="126">
        <f>IFERROR(INDEX($M$4:$W$247,$AA203,COLUMNS($M$3:T202)),"")</f>
        <v>0.70833333333333337</v>
      </c>
      <c r="I203" s="126">
        <f>IFERROR(INDEX($M$4:$W$247,$AA203,COLUMNS($M$3:U202)),"")</f>
        <v>0.85416666666666674</v>
      </c>
      <c r="J203" s="127" t="str">
        <f>IFERROR(INDEX($M$4:$W$247,$AA203,COLUMNS($M$3:V202)),"")</f>
        <v>Cavaliers Ice</v>
      </c>
      <c r="K203" s="127" t="str">
        <f>IFERROR(INDEX($M$4:$W$247,$AA203,COLUMNS($M$3:W202)),"")</f>
        <v>Jaguars</v>
      </c>
      <c r="M203" s="23">
        <v>200</v>
      </c>
      <c r="N203" s="8">
        <v>42953</v>
      </c>
      <c r="O203" s="14">
        <v>3</v>
      </c>
      <c r="P203" s="23" t="s">
        <v>29</v>
      </c>
      <c r="Q203" s="15" t="s">
        <v>10</v>
      </c>
      <c r="R203" s="18" t="s">
        <v>20</v>
      </c>
      <c r="S203" s="18" t="s">
        <v>12</v>
      </c>
      <c r="T203" s="9">
        <v>0.70833333333333337</v>
      </c>
      <c r="U203" s="9">
        <v>0.85416666666666674</v>
      </c>
      <c r="V203" s="10" t="s">
        <v>177</v>
      </c>
      <c r="W203" s="10" t="s">
        <v>17</v>
      </c>
      <c r="X203">
        <f t="shared" si="9"/>
        <v>0</v>
      </c>
      <c r="Y203">
        <f>ROWS($M$4:$M203)</f>
        <v>200</v>
      </c>
      <c r="Z203">
        <f t="shared" si="10"/>
        <v>200</v>
      </c>
      <c r="AA203">
        <f t="shared" si="11"/>
        <v>200</v>
      </c>
      <c r="AB203"/>
    </row>
    <row r="204" spans="1:28" ht="20.100000000000001" customHeight="1" x14ac:dyDescent="0.25">
      <c r="A204" s="23">
        <f>IFERROR(INDEX($M$4:$W$247,$AA204,COLUMNS($M$3:M203)),"")</f>
        <v>201</v>
      </c>
      <c r="B204" s="8">
        <f>IFERROR(INDEX($M$4:$W$247,$AA204,COLUMNS($M$3:N203)),"")</f>
        <v>42953</v>
      </c>
      <c r="C204" s="14">
        <f>IFERROR(INDEX($M$4:$W$247,$AA204,COLUMNS($M$3:O203)),"")</f>
        <v>3</v>
      </c>
      <c r="D204" s="23" t="str">
        <f>IFERROR(INDEX($M$4:$W$247,$AA204,COLUMNS($M$3:P203)),"")</f>
        <v>Sunday</v>
      </c>
      <c r="E204" s="58" t="str">
        <f>IFERROR(INDEX($M$4:$W$247,$AA204,COLUMNS($M$3:Q203)),"")</f>
        <v>Saskatoon</v>
      </c>
      <c r="F204" s="58" t="str">
        <f>IFERROR(INDEX($M$4:$W$247,$AA204,COLUMNS($M$3:R203)),"")</f>
        <v>New Ground</v>
      </c>
      <c r="G204" s="58" t="str">
        <f>IFERROR(INDEX($M$4:$W$247,$AA204,COLUMNS($M$3:S203)),"")</f>
        <v>T20 Saskatoon</v>
      </c>
      <c r="H204" s="126">
        <f>IFERROR(INDEX($M$4:$W$247,$AA204,COLUMNS($M$3:T203)),"")</f>
        <v>0.70833333333333337</v>
      </c>
      <c r="I204" s="126">
        <f>IFERROR(INDEX($M$4:$W$247,$AA204,COLUMNS($M$3:U203)),"")</f>
        <v>0.85416666666666674</v>
      </c>
      <c r="J204" s="127" t="str">
        <f>IFERROR(INDEX($M$4:$W$247,$AA204,COLUMNS($M$3:V203)),"")</f>
        <v>Bulls</v>
      </c>
      <c r="K204" s="127" t="str">
        <f>IFERROR(INDEX($M$4:$W$247,$AA204,COLUMNS($M$3:W203)),"")</f>
        <v>Challengers</v>
      </c>
      <c r="M204" s="23">
        <v>201</v>
      </c>
      <c r="N204" s="8">
        <v>42953</v>
      </c>
      <c r="O204" s="14">
        <v>3</v>
      </c>
      <c r="P204" s="23" t="s">
        <v>29</v>
      </c>
      <c r="Q204" s="18" t="s">
        <v>27</v>
      </c>
      <c r="R204" s="22" t="s">
        <v>43</v>
      </c>
      <c r="S204" s="22" t="s">
        <v>45</v>
      </c>
      <c r="T204" s="9">
        <v>0.70833333333333337</v>
      </c>
      <c r="U204" s="9">
        <v>0.85416666666666674</v>
      </c>
      <c r="V204" s="10" t="s">
        <v>51</v>
      </c>
      <c r="W204" s="10" t="s">
        <v>49</v>
      </c>
      <c r="X204">
        <f t="shared" si="9"/>
        <v>0</v>
      </c>
      <c r="Y204">
        <f>ROWS($M$4:$M204)</f>
        <v>201</v>
      </c>
      <c r="Z204">
        <f t="shared" si="10"/>
        <v>201</v>
      </c>
      <c r="AA204">
        <f t="shared" si="11"/>
        <v>201</v>
      </c>
      <c r="AB204"/>
    </row>
    <row r="205" spans="1:28" ht="20.100000000000001" customHeight="1" x14ac:dyDescent="0.25">
      <c r="A205" s="23">
        <f>IFERROR(INDEX($M$4:$W$247,$AA205,COLUMNS($M$3:M204)),"")</f>
        <v>202</v>
      </c>
      <c r="B205" s="8">
        <f>IFERROR(INDEX($M$4:$W$247,$AA205,COLUMNS($M$3:N204)),"")</f>
        <v>42953</v>
      </c>
      <c r="C205" s="14">
        <f>IFERROR(INDEX($M$4:$W$247,$AA205,COLUMNS($M$3:O204)),"")</f>
        <v>2</v>
      </c>
      <c r="D205" s="23" t="str">
        <f>IFERROR(INDEX($M$4:$W$247,$AA205,COLUMNS($M$3:P204)),"")</f>
        <v>Sunday</v>
      </c>
      <c r="E205" s="58" t="str">
        <f>IFERROR(INDEX($M$4:$W$247,$AA205,COLUMNS($M$3:Q204)),"")</f>
        <v>Saskatoon</v>
      </c>
      <c r="F205" s="58" t="str">
        <f>IFERROR(INDEX($M$4:$W$247,$AA205,COLUMNS($M$3:R204)),"")</f>
        <v>Pierre Radisson</v>
      </c>
      <c r="G205" s="58" t="str">
        <f>IFERROR(INDEX($M$4:$W$247,$AA205,COLUMNS($M$3:S204)),"")</f>
        <v>ODP DIV II</v>
      </c>
      <c r="H205" s="126">
        <f>IFERROR(INDEX($M$4:$W$247,$AA205,COLUMNS($M$3:T204)),"")</f>
        <v>0.42708333333333331</v>
      </c>
      <c r="I205" s="126">
        <f>IFERROR(INDEX($M$4:$W$247,$AA205,COLUMNS($M$3:U204)),"")</f>
        <v>0.69791666666666663</v>
      </c>
      <c r="J205" s="127" t="str">
        <f>IFERROR(INDEX($M$4:$W$247,$AA205,COLUMNS($M$3:V204)),"")</f>
        <v>Hamptons</v>
      </c>
      <c r="K205" s="127" t="str">
        <f>IFERROR(INDEX($M$4:$W$247,$AA205,COLUMNS($M$3:W204)),"")</f>
        <v>Titans Tornado</v>
      </c>
      <c r="M205" s="23">
        <v>202</v>
      </c>
      <c r="N205" s="8">
        <v>42953</v>
      </c>
      <c r="O205" s="14">
        <v>2</v>
      </c>
      <c r="P205" s="23" t="s">
        <v>29</v>
      </c>
      <c r="Q205" s="16" t="s">
        <v>27</v>
      </c>
      <c r="R205" s="21" t="s">
        <v>28</v>
      </c>
      <c r="S205" s="21" t="s">
        <v>40</v>
      </c>
      <c r="T205" s="9">
        <v>0.42708333333333331</v>
      </c>
      <c r="U205" s="9">
        <v>0.69791666666666663</v>
      </c>
      <c r="V205" s="10" t="s">
        <v>41</v>
      </c>
      <c r="W205" s="10" t="s">
        <v>172</v>
      </c>
      <c r="X205">
        <f t="shared" si="9"/>
        <v>0</v>
      </c>
      <c r="Y205">
        <f>ROWS($M$4:$M205)</f>
        <v>202</v>
      </c>
      <c r="Z205">
        <f t="shared" si="10"/>
        <v>202</v>
      </c>
      <c r="AA205">
        <f t="shared" si="11"/>
        <v>202</v>
      </c>
      <c r="AB205"/>
    </row>
    <row r="206" spans="1:28" ht="20.100000000000001" customHeight="1" x14ac:dyDescent="0.25">
      <c r="A206" s="23">
        <f>IFERROR(INDEX($M$4:$W$247,$AA206,COLUMNS($M$3:M205)),"")</f>
        <v>203</v>
      </c>
      <c r="B206" s="8">
        <f>IFERROR(INDEX($M$4:$W$247,$AA206,COLUMNS($M$3:N205)),"")</f>
        <v>42954</v>
      </c>
      <c r="C206" s="14">
        <f>IFERROR(INDEX($M$4:$W$247,$AA206,COLUMNS($M$3:O205)),"")</f>
        <v>3</v>
      </c>
      <c r="D206" s="23" t="str">
        <f>IFERROR(INDEX($M$4:$W$247,$AA206,COLUMNS($M$3:P205)),"")</f>
        <v>Monday</v>
      </c>
      <c r="E206" s="58" t="str">
        <f>IFERROR(INDEX($M$4:$W$247,$AA206,COLUMNS($M$3:Q205)),"")</f>
        <v>Regina</v>
      </c>
      <c r="F206" s="58" t="str">
        <f>IFERROR(INDEX($M$4:$W$247,$AA206,COLUMNS($M$3:R205)),"")</f>
        <v>Douglas</v>
      </c>
      <c r="G206" s="58" t="str">
        <f>IFERROR(INDEX($M$4:$W$247,$AA206,COLUMNS($M$3:S205)),"")</f>
        <v>T20 Group 2</v>
      </c>
      <c r="H206" s="126">
        <f>IFERROR(INDEX($M$4:$W$247,$AA206,COLUMNS($M$3:T205)),"")</f>
        <v>0.54166666666666663</v>
      </c>
      <c r="I206" s="126">
        <f>IFERROR(INDEX($M$4:$W$247,$AA206,COLUMNS($M$3:U205)),"")</f>
        <v>0.6875</v>
      </c>
      <c r="J206" s="127" t="str">
        <f>IFERROR(INDEX($M$4:$W$247,$AA206,COLUMNS($M$3:V205)),"")</f>
        <v>Titans Tornado</v>
      </c>
      <c r="K206" s="127" t="str">
        <f>IFERROR(INDEX($M$4:$W$247,$AA206,COLUMNS($M$3:W205)),"")</f>
        <v>RCK</v>
      </c>
      <c r="M206" s="23">
        <v>203</v>
      </c>
      <c r="N206" s="8">
        <v>42954</v>
      </c>
      <c r="O206" s="14">
        <v>3</v>
      </c>
      <c r="P206" s="23" t="s">
        <v>36</v>
      </c>
      <c r="Q206" s="15" t="s">
        <v>10</v>
      </c>
      <c r="R206" s="19" t="s">
        <v>11</v>
      </c>
      <c r="S206" s="19" t="s">
        <v>15</v>
      </c>
      <c r="T206" s="9">
        <v>0.54166666666666663</v>
      </c>
      <c r="U206" s="9">
        <v>0.6875</v>
      </c>
      <c r="V206" s="10" t="s">
        <v>172</v>
      </c>
      <c r="W206" s="10" t="s">
        <v>13</v>
      </c>
      <c r="X206">
        <f t="shared" si="9"/>
        <v>0</v>
      </c>
      <c r="Y206">
        <f>ROWS($M$4:$M206)</f>
        <v>203</v>
      </c>
      <c r="Z206">
        <f t="shared" si="10"/>
        <v>203</v>
      </c>
      <c r="AA206">
        <f t="shared" si="11"/>
        <v>203</v>
      </c>
      <c r="AB206"/>
    </row>
    <row r="207" spans="1:28" ht="20.100000000000001" customHeight="1" x14ac:dyDescent="0.25">
      <c r="A207" s="23">
        <f>IFERROR(INDEX($M$4:$W$247,$AA207,COLUMNS($M$3:M206)),"")</f>
        <v>204</v>
      </c>
      <c r="B207" s="8">
        <f>IFERROR(INDEX($M$4:$W$247,$AA207,COLUMNS($M$3:N206)),"")</f>
        <v>42954</v>
      </c>
      <c r="C207" s="14">
        <f>IFERROR(INDEX($M$4:$W$247,$AA207,COLUMNS($M$3:O206)),"")</f>
        <v>2</v>
      </c>
      <c r="D207" s="23" t="str">
        <f>IFERROR(INDEX($M$4:$W$247,$AA207,COLUMNS($M$3:P206)),"")</f>
        <v>Monday</v>
      </c>
      <c r="E207" s="58" t="str">
        <f>IFERROR(INDEX($M$4:$W$247,$AA207,COLUMNS($M$3:Q206)),"")</f>
        <v>Regina</v>
      </c>
      <c r="F207" s="58" t="str">
        <f>IFERROR(INDEX($M$4:$W$247,$AA207,COLUMNS($M$3:R206)),"")</f>
        <v>Grassick</v>
      </c>
      <c r="G207" s="58" t="str">
        <f>IFERROR(INDEX($M$4:$W$247,$AA207,COLUMNS($M$3:S206)),"")</f>
        <v>ODP DIV II</v>
      </c>
      <c r="H207" s="126">
        <f>IFERROR(INDEX($M$4:$W$247,$AA207,COLUMNS($M$3:T206)),"")</f>
        <v>0.42708333333333331</v>
      </c>
      <c r="I207" s="126">
        <f>IFERROR(INDEX($M$4:$W$247,$AA207,COLUMNS($M$3:U206)),"")</f>
        <v>0.69791666666666663</v>
      </c>
      <c r="J207" s="127" t="str">
        <f>IFERROR(INDEX($M$4:$W$247,$AA207,COLUMNS($M$3:V206)),"")</f>
        <v>Cavaliers Fire</v>
      </c>
      <c r="K207" s="127" t="str">
        <f>IFERROR(INDEX($M$4:$W$247,$AA207,COLUMNS($M$3:W206)),"")</f>
        <v>MJ Gladiators</v>
      </c>
      <c r="M207" s="23">
        <v>204</v>
      </c>
      <c r="N207" s="8">
        <v>42954</v>
      </c>
      <c r="O207" s="14">
        <v>2</v>
      </c>
      <c r="P207" s="23" t="s">
        <v>36</v>
      </c>
      <c r="Q207" s="15" t="s">
        <v>10</v>
      </c>
      <c r="R207" s="21" t="s">
        <v>20</v>
      </c>
      <c r="S207" s="21" t="s">
        <v>40</v>
      </c>
      <c r="T207" s="9">
        <v>0.42708333333333331</v>
      </c>
      <c r="U207" s="9">
        <v>0.69791666666666663</v>
      </c>
      <c r="V207" s="10" t="s">
        <v>64</v>
      </c>
      <c r="W207" s="10" t="s">
        <v>65</v>
      </c>
      <c r="X207">
        <f t="shared" si="9"/>
        <v>0</v>
      </c>
      <c r="Y207">
        <f>ROWS($M$4:$M207)</f>
        <v>204</v>
      </c>
      <c r="Z207">
        <f t="shared" si="10"/>
        <v>204</v>
      </c>
      <c r="AA207">
        <f t="shared" si="11"/>
        <v>204</v>
      </c>
      <c r="AB207"/>
    </row>
    <row r="208" spans="1:28" ht="20.100000000000001" customHeight="1" x14ac:dyDescent="0.25">
      <c r="A208" s="23">
        <f>IFERROR(INDEX($M$4:$W$247,$AA208,COLUMNS($M$3:M207)),"")</f>
        <v>205</v>
      </c>
      <c r="B208" s="8">
        <f>IFERROR(INDEX($M$4:$W$247,$AA208,COLUMNS($M$3:N207)),"")</f>
        <v>42954</v>
      </c>
      <c r="C208" s="14">
        <f>IFERROR(INDEX($M$4:$W$247,$AA208,COLUMNS($M$3:O207)),"")</f>
        <v>3</v>
      </c>
      <c r="D208" s="23" t="str">
        <f>IFERROR(INDEX($M$4:$W$247,$AA208,COLUMNS($M$3:P207)),"")</f>
        <v>Monday</v>
      </c>
      <c r="E208" s="58" t="str">
        <f>IFERROR(INDEX($M$4:$W$247,$AA208,COLUMNS($M$3:Q207)),"")</f>
        <v>Regina</v>
      </c>
      <c r="F208" s="58" t="str">
        <f>IFERROR(INDEX($M$4:$W$247,$AA208,COLUMNS($M$3:R207)),"")</f>
        <v>Grassick</v>
      </c>
      <c r="G208" s="58" t="str">
        <f>IFERROR(INDEX($M$4:$W$247,$AA208,COLUMNS($M$3:S207)),"")</f>
        <v>T20 Group 2</v>
      </c>
      <c r="H208" s="126">
        <f>IFERROR(INDEX($M$4:$W$247,$AA208,COLUMNS($M$3:T207)),"")</f>
        <v>0.70833333333333337</v>
      </c>
      <c r="I208" s="126">
        <f>IFERROR(INDEX($M$4:$W$247,$AA208,COLUMNS($M$3:U207)),"")</f>
        <v>0.85416666666666674</v>
      </c>
      <c r="J208" s="127" t="str">
        <f>IFERROR(INDEX($M$4:$W$247,$AA208,COLUMNS($M$3:V207)),"")</f>
        <v>Strykers</v>
      </c>
      <c r="K208" s="127" t="str">
        <f>IFERROR(INDEX($M$4:$W$247,$AA208,COLUMNS($M$3:W207)),"")</f>
        <v>QueenCity</v>
      </c>
      <c r="M208" s="23">
        <v>205</v>
      </c>
      <c r="N208" s="8">
        <v>42954</v>
      </c>
      <c r="O208" s="14">
        <v>3</v>
      </c>
      <c r="P208" s="23" t="s">
        <v>36</v>
      </c>
      <c r="Q208" s="15" t="s">
        <v>10</v>
      </c>
      <c r="R208" s="19" t="s">
        <v>20</v>
      </c>
      <c r="S208" s="19" t="s">
        <v>15</v>
      </c>
      <c r="T208" s="9">
        <v>0.70833333333333337</v>
      </c>
      <c r="U208" s="9">
        <v>0.85416666666666674</v>
      </c>
      <c r="V208" s="10" t="s">
        <v>22</v>
      </c>
      <c r="W208" s="10" t="s">
        <v>21</v>
      </c>
      <c r="X208">
        <f t="shared" si="9"/>
        <v>0</v>
      </c>
      <c r="Y208">
        <f>ROWS($M$4:$M208)</f>
        <v>205</v>
      </c>
      <c r="Z208">
        <f t="shared" si="10"/>
        <v>205</v>
      </c>
      <c r="AA208">
        <f t="shared" si="11"/>
        <v>205</v>
      </c>
      <c r="AB208"/>
    </row>
    <row r="209" spans="1:28" ht="20.100000000000001" customHeight="1" x14ac:dyDescent="0.25">
      <c r="A209" s="23">
        <f>IFERROR(INDEX($M$4:$W$247,$AA209,COLUMNS($M$3:M208)),"")</f>
        <v>206</v>
      </c>
      <c r="B209" s="8">
        <f>IFERROR(INDEX($M$4:$W$247,$AA209,COLUMNS($M$3:N208)),"")</f>
        <v>42954</v>
      </c>
      <c r="C209" s="14">
        <f>IFERROR(INDEX($M$4:$W$247,$AA209,COLUMNS($M$3:O208)),"")</f>
        <v>2</v>
      </c>
      <c r="D209" s="23" t="str">
        <f>IFERROR(INDEX($M$4:$W$247,$AA209,COLUMNS($M$3:P208)),"")</f>
        <v>Monday</v>
      </c>
      <c r="E209" s="58" t="str">
        <f>IFERROR(INDEX($M$4:$W$247,$AA209,COLUMNS($M$3:Q208)),"")</f>
        <v>Saskatoon</v>
      </c>
      <c r="F209" s="58" t="str">
        <f>IFERROR(INDEX($M$4:$W$247,$AA209,COLUMNS($M$3:R208)),"")</f>
        <v>New Ground</v>
      </c>
      <c r="G209" s="58" t="str">
        <f>IFERROR(INDEX($M$4:$W$247,$AA209,COLUMNS($M$3:S208)),"")</f>
        <v>T20 Saskatoon</v>
      </c>
      <c r="H209" s="126">
        <f>IFERROR(INDEX($M$4:$W$247,$AA209,COLUMNS($M$3:T208)),"")</f>
        <v>0.54166666666666663</v>
      </c>
      <c r="I209" s="126">
        <f>IFERROR(INDEX($M$4:$W$247,$AA209,COLUMNS($M$3:U208)),"")</f>
        <v>0.6875</v>
      </c>
      <c r="J209" s="127" t="str">
        <f>IFERROR(INDEX($M$4:$W$247,$AA209,COLUMNS($M$3:V208)),"")</f>
        <v>Warriors</v>
      </c>
      <c r="K209" s="127" t="str">
        <f>IFERROR(INDEX($M$4:$W$247,$AA209,COLUMNS($M$3:W208)),"")</f>
        <v>Tigers</v>
      </c>
      <c r="M209" s="23">
        <v>206</v>
      </c>
      <c r="N209" s="8">
        <v>42954</v>
      </c>
      <c r="O209" s="14">
        <v>2</v>
      </c>
      <c r="P209" s="23" t="s">
        <v>36</v>
      </c>
      <c r="Q209" s="18" t="s">
        <v>27</v>
      </c>
      <c r="R209" s="22" t="s">
        <v>43</v>
      </c>
      <c r="S209" s="22" t="s">
        <v>45</v>
      </c>
      <c r="T209" s="9">
        <v>0.54166666666666663</v>
      </c>
      <c r="U209" s="9">
        <v>0.6875</v>
      </c>
      <c r="V209" s="10" t="s">
        <v>35</v>
      </c>
      <c r="W209" s="10" t="s">
        <v>46</v>
      </c>
      <c r="X209">
        <f t="shared" si="9"/>
        <v>0</v>
      </c>
      <c r="Y209">
        <f>ROWS($M$4:$M209)</f>
        <v>206</v>
      </c>
      <c r="Z209">
        <f t="shared" si="10"/>
        <v>206</v>
      </c>
      <c r="AA209">
        <f t="shared" si="11"/>
        <v>206</v>
      </c>
      <c r="AB209"/>
    </row>
    <row r="210" spans="1:28" ht="20.100000000000001" customHeight="1" x14ac:dyDescent="0.25">
      <c r="A210" s="23">
        <f>IFERROR(INDEX($M$4:$W$247,$AA210,COLUMNS($M$3:M209)),"")</f>
        <v>207</v>
      </c>
      <c r="B210" s="8">
        <f>IFERROR(INDEX($M$4:$W$247,$AA210,COLUMNS($M$3:N209)),"")</f>
        <v>42954</v>
      </c>
      <c r="C210" s="14">
        <f>IFERROR(INDEX($M$4:$W$247,$AA210,COLUMNS($M$3:O209)),"")</f>
        <v>3</v>
      </c>
      <c r="D210" s="23" t="str">
        <f>IFERROR(INDEX($M$4:$W$247,$AA210,COLUMNS($M$3:P209)),"")</f>
        <v>Monday</v>
      </c>
      <c r="E210" s="58" t="str">
        <f>IFERROR(INDEX($M$4:$W$247,$AA210,COLUMNS($M$3:Q209)),"")</f>
        <v>Saskatoon</v>
      </c>
      <c r="F210" s="58" t="str">
        <f>IFERROR(INDEX($M$4:$W$247,$AA210,COLUMNS($M$3:R209)),"")</f>
        <v>New Ground</v>
      </c>
      <c r="G210" s="58" t="str">
        <f>IFERROR(INDEX($M$4:$W$247,$AA210,COLUMNS($M$3:S209)),"")</f>
        <v>T20 Saskatoon</v>
      </c>
      <c r="H210" s="126">
        <f>IFERROR(INDEX($M$4:$W$247,$AA210,COLUMNS($M$3:T209)),"")</f>
        <v>0.70833333333333337</v>
      </c>
      <c r="I210" s="126">
        <f>IFERROR(INDEX($M$4:$W$247,$AA210,COLUMNS($M$3:U209)),"")</f>
        <v>0.85416666666666674</v>
      </c>
      <c r="J210" s="127" t="str">
        <f>IFERROR(INDEX($M$4:$W$247,$AA210,COLUMNS($M$3:V209)),"")</f>
        <v>Knight Riders</v>
      </c>
      <c r="K210" s="127" t="str">
        <f>IFERROR(INDEX($M$4:$W$247,$AA210,COLUMNS($M$3:W209)),"")</f>
        <v>Hamptons</v>
      </c>
      <c r="M210" s="23">
        <v>207</v>
      </c>
      <c r="N210" s="8">
        <v>42954</v>
      </c>
      <c r="O210" s="14">
        <v>3</v>
      </c>
      <c r="P210" s="23" t="s">
        <v>36</v>
      </c>
      <c r="Q210" s="18" t="s">
        <v>27</v>
      </c>
      <c r="R210" s="22" t="s">
        <v>43</v>
      </c>
      <c r="S210" s="22" t="s">
        <v>45</v>
      </c>
      <c r="T210" s="9">
        <v>0.70833333333333337</v>
      </c>
      <c r="U210" s="9">
        <v>0.85416666666666674</v>
      </c>
      <c r="V210" s="10" t="s">
        <v>48</v>
      </c>
      <c r="W210" s="10" t="s">
        <v>41</v>
      </c>
      <c r="X210">
        <f t="shared" si="9"/>
        <v>0</v>
      </c>
      <c r="Y210">
        <f>ROWS($M$4:$M210)</f>
        <v>207</v>
      </c>
      <c r="Z210">
        <f t="shared" si="10"/>
        <v>207</v>
      </c>
      <c r="AA210">
        <f t="shared" si="11"/>
        <v>207</v>
      </c>
      <c r="AB210"/>
    </row>
    <row r="211" spans="1:28" ht="20.100000000000001" customHeight="1" x14ac:dyDescent="0.25">
      <c r="A211" s="23">
        <f>IFERROR(INDEX($M$4:$W$247,$AA211,COLUMNS($M$3:M210)),"")</f>
        <v>208</v>
      </c>
      <c r="B211" s="8">
        <f>IFERROR(INDEX($M$4:$W$247,$AA211,COLUMNS($M$3:N210)),"")</f>
        <v>42954</v>
      </c>
      <c r="C211" s="14">
        <f>IFERROR(INDEX($M$4:$W$247,$AA211,COLUMNS($M$3:O210)),"")</f>
        <v>2</v>
      </c>
      <c r="D211" s="23" t="str">
        <f>IFERROR(INDEX($M$4:$W$247,$AA211,COLUMNS($M$3:P210)),"")</f>
        <v>Monday</v>
      </c>
      <c r="E211" s="58" t="str">
        <f>IFERROR(INDEX($M$4:$W$247,$AA211,COLUMNS($M$3:Q210)),"")</f>
        <v>Saskatoon</v>
      </c>
      <c r="F211" s="58" t="str">
        <f>IFERROR(INDEX($M$4:$W$247,$AA211,COLUMNS($M$3:R210)),"")</f>
        <v>Pierre Radisson</v>
      </c>
      <c r="G211" s="58" t="str">
        <f>IFERROR(INDEX($M$4:$W$247,$AA211,COLUMNS($M$3:S210)),"")</f>
        <v>ODP DIV II</v>
      </c>
      <c r="H211" s="126">
        <f>IFERROR(INDEX($M$4:$W$247,$AA211,COLUMNS($M$3:T210)),"")</f>
        <v>0.42708333333333331</v>
      </c>
      <c r="I211" s="126">
        <f>IFERROR(INDEX($M$4:$W$247,$AA211,COLUMNS($M$3:U210)),"")</f>
        <v>0.69791666666666663</v>
      </c>
      <c r="J211" s="127" t="str">
        <f>IFERROR(INDEX($M$4:$W$247,$AA211,COLUMNS($M$3:V210)),"")</f>
        <v>Kingsmen XI</v>
      </c>
      <c r="K211" s="127" t="str">
        <f>IFERROR(INDEX($M$4:$W$247,$AA211,COLUMNS($M$3:W210)),"")</f>
        <v>Titans Bolt</v>
      </c>
      <c r="M211" s="23">
        <v>208</v>
      </c>
      <c r="N211" s="8">
        <v>42954</v>
      </c>
      <c r="O211" s="14">
        <v>2</v>
      </c>
      <c r="P211" s="23" t="s">
        <v>36</v>
      </c>
      <c r="Q211" s="16" t="s">
        <v>27</v>
      </c>
      <c r="R211" s="21" t="s">
        <v>28</v>
      </c>
      <c r="S211" s="21" t="s">
        <v>40</v>
      </c>
      <c r="T211" s="9">
        <v>0.42708333333333331</v>
      </c>
      <c r="U211" s="9">
        <v>0.69791666666666663</v>
      </c>
      <c r="V211" s="10" t="s">
        <v>68</v>
      </c>
      <c r="W211" s="10" t="s">
        <v>171</v>
      </c>
      <c r="X211">
        <f t="shared" si="9"/>
        <v>0</v>
      </c>
      <c r="Y211">
        <f>ROWS($M$4:$M211)</f>
        <v>208</v>
      </c>
      <c r="Z211">
        <f t="shared" si="10"/>
        <v>208</v>
      </c>
      <c r="AA211">
        <f t="shared" si="11"/>
        <v>208</v>
      </c>
      <c r="AB211"/>
    </row>
    <row r="212" spans="1:28" ht="20.100000000000001" customHeight="1" x14ac:dyDescent="0.25">
      <c r="A212" s="23">
        <f>IFERROR(INDEX($M$4:$W$247,$AA212,COLUMNS($M$3:M211)),"")</f>
        <v>209</v>
      </c>
      <c r="B212" s="8">
        <f>IFERROR(INDEX($M$4:$W$247,$AA212,COLUMNS($M$3:N211)),"")</f>
        <v>42957</v>
      </c>
      <c r="C212" s="14">
        <f>IFERROR(INDEX($M$4:$W$247,$AA212,COLUMNS($M$3:O211)),"")</f>
        <v>3</v>
      </c>
      <c r="D212" s="23" t="str">
        <f>IFERROR(INDEX($M$4:$W$247,$AA212,COLUMNS($M$3:P211)),"")</f>
        <v>Thursday</v>
      </c>
      <c r="E212" s="58" t="str">
        <f>IFERROR(INDEX($M$4:$W$247,$AA212,COLUMNS($M$3:Q211)),"")</f>
        <v>Regina</v>
      </c>
      <c r="F212" s="58" t="str">
        <f>IFERROR(INDEX($M$4:$W$247,$AA212,COLUMNS($M$3:R211)),"")</f>
        <v>Douglas</v>
      </c>
      <c r="G212" s="58" t="str">
        <f>IFERROR(INDEX($M$4:$W$247,$AA212,COLUMNS($M$3:S211)),"")</f>
        <v>T20 Group 2</v>
      </c>
      <c r="H212" s="126">
        <f>IFERROR(INDEX($M$4:$W$247,$AA212,COLUMNS($M$3:T211)),"")</f>
        <v>0.70833333333333337</v>
      </c>
      <c r="I212" s="126">
        <f>IFERROR(INDEX($M$4:$W$247,$AA212,COLUMNS($M$3:U211)),"")</f>
        <v>0.85416666666666674</v>
      </c>
      <c r="J212" s="127" t="str">
        <f>IFERROR(INDEX($M$4:$W$247,$AA212,COLUMNS($M$3:V211)),"")</f>
        <v>Titans Bolt</v>
      </c>
      <c r="K212" s="127" t="str">
        <f>IFERROR(INDEX($M$4:$W$247,$AA212,COLUMNS($M$3:W211)),"")</f>
        <v>Titans Tornado</v>
      </c>
      <c r="M212" s="23">
        <v>209</v>
      </c>
      <c r="N212" s="8">
        <v>42957</v>
      </c>
      <c r="O212" s="14">
        <v>3</v>
      </c>
      <c r="P212" s="23" t="s">
        <v>38</v>
      </c>
      <c r="Q212" s="17" t="s">
        <v>10</v>
      </c>
      <c r="R212" s="19" t="s">
        <v>11</v>
      </c>
      <c r="S212" s="19" t="s">
        <v>15</v>
      </c>
      <c r="T212" s="9">
        <v>0.70833333333333337</v>
      </c>
      <c r="U212" s="9">
        <v>0.85416666666666674</v>
      </c>
      <c r="V212" s="10" t="s">
        <v>171</v>
      </c>
      <c r="W212" s="10" t="s">
        <v>172</v>
      </c>
      <c r="X212">
        <f t="shared" si="9"/>
        <v>0</v>
      </c>
      <c r="Y212">
        <f>ROWS($M$4:$M212)</f>
        <v>209</v>
      </c>
      <c r="Z212">
        <f t="shared" si="10"/>
        <v>209</v>
      </c>
      <c r="AA212">
        <f t="shared" si="11"/>
        <v>209</v>
      </c>
      <c r="AB212"/>
    </row>
    <row r="213" spans="1:28" ht="20.100000000000001" customHeight="1" x14ac:dyDescent="0.25">
      <c r="A213" s="23">
        <f>IFERROR(INDEX($M$4:$W$247,$AA213,COLUMNS($M$3:M212)),"")</f>
        <v>210</v>
      </c>
      <c r="B213" s="8">
        <f>IFERROR(INDEX($M$4:$W$247,$AA213,COLUMNS($M$3:N212)),"")</f>
        <v>42959</v>
      </c>
      <c r="C213" s="14">
        <f>IFERROR(INDEX($M$4:$W$247,$AA213,COLUMNS($M$3:O212)),"")</f>
        <v>1</v>
      </c>
      <c r="D213" s="23" t="str">
        <f>IFERROR(INDEX($M$4:$W$247,$AA213,COLUMNS($M$3:P212)),"")</f>
        <v>Saturday</v>
      </c>
      <c r="E213" s="58" t="str">
        <f>IFERROR(INDEX($M$4:$W$247,$AA213,COLUMNS($M$3:Q212)),"")</f>
        <v>Regina</v>
      </c>
      <c r="F213" s="58" t="str">
        <f>IFERROR(INDEX($M$4:$W$247,$AA213,COLUMNS($M$3:R212)),"")</f>
        <v>Douglas</v>
      </c>
      <c r="G213" s="58" t="str">
        <f>IFERROR(INDEX($M$4:$W$247,$AA213,COLUMNS($M$3:S212)),"")</f>
        <v>T20 Group 1</v>
      </c>
      <c r="H213" s="126">
        <f>IFERROR(INDEX($M$4:$W$247,$AA213,COLUMNS($M$3:T212)),"")</f>
        <v>0.375</v>
      </c>
      <c r="I213" s="126">
        <f>IFERROR(INDEX($M$4:$W$247,$AA213,COLUMNS($M$3:U212)),"")</f>
        <v>0.52083333333333337</v>
      </c>
      <c r="J213" s="127" t="str">
        <f>IFERROR(INDEX($M$4:$W$247,$AA213,COLUMNS($M$3:V212)),"")</f>
        <v>Armours</v>
      </c>
      <c r="K213" s="127" t="str">
        <f>IFERROR(INDEX($M$4:$W$247,$AA213,COLUMNS($M$3:W212)),"")</f>
        <v>Stallions</v>
      </c>
      <c r="M213" s="23">
        <v>210</v>
      </c>
      <c r="N213" s="8">
        <v>42959</v>
      </c>
      <c r="O213" s="14">
        <v>1</v>
      </c>
      <c r="P213" s="23" t="s">
        <v>9</v>
      </c>
      <c r="Q213" s="17" t="s">
        <v>10</v>
      </c>
      <c r="R213" s="18" t="s">
        <v>11</v>
      </c>
      <c r="S213" s="18" t="s">
        <v>12</v>
      </c>
      <c r="T213" s="9">
        <v>0.375</v>
      </c>
      <c r="U213" s="9">
        <v>0.52083333333333337</v>
      </c>
      <c r="V213" s="10" t="s">
        <v>170</v>
      </c>
      <c r="W213" s="10" t="s">
        <v>24</v>
      </c>
      <c r="X213">
        <f t="shared" si="9"/>
        <v>0</v>
      </c>
      <c r="Y213">
        <f>ROWS($M$4:$M213)</f>
        <v>210</v>
      </c>
      <c r="Z213">
        <f t="shared" si="10"/>
        <v>210</v>
      </c>
      <c r="AA213">
        <f t="shared" si="11"/>
        <v>210</v>
      </c>
      <c r="AB213"/>
    </row>
    <row r="214" spans="1:28" ht="20.100000000000001" customHeight="1" x14ac:dyDescent="0.25">
      <c r="A214" s="23">
        <f>IFERROR(INDEX($M$4:$W$247,$AA214,COLUMNS($M$3:M213)),"")</f>
        <v>211</v>
      </c>
      <c r="B214" s="8">
        <f>IFERROR(INDEX($M$4:$W$247,$AA214,COLUMNS($M$3:N213)),"")</f>
        <v>42959</v>
      </c>
      <c r="C214" s="14">
        <f>IFERROR(INDEX($M$4:$W$247,$AA214,COLUMNS($M$3:O213)),"")</f>
        <v>2</v>
      </c>
      <c r="D214" s="23" t="str">
        <f>IFERROR(INDEX($M$4:$W$247,$AA214,COLUMNS($M$3:P213)),"")</f>
        <v>Saturday</v>
      </c>
      <c r="E214" s="58" t="str">
        <f>IFERROR(INDEX($M$4:$W$247,$AA214,COLUMNS($M$3:Q213)),"")</f>
        <v>Regina</v>
      </c>
      <c r="F214" s="58" t="str">
        <f>IFERROR(INDEX($M$4:$W$247,$AA214,COLUMNS($M$3:R213)),"")</f>
        <v>Douglas</v>
      </c>
      <c r="G214" s="58" t="str">
        <f>IFERROR(INDEX($M$4:$W$247,$AA214,COLUMNS($M$3:S213)),"")</f>
        <v>ODP DIV I</v>
      </c>
      <c r="H214" s="126">
        <f>IFERROR(INDEX($M$4:$W$247,$AA214,COLUMNS($M$3:T213)),"")</f>
        <v>0.52083333333333337</v>
      </c>
      <c r="I214" s="126">
        <f>IFERROR(INDEX($M$4:$W$247,$AA214,COLUMNS($M$3:U213)),"")</f>
        <v>0.85416666666666663</v>
      </c>
      <c r="J214" s="127" t="str">
        <f>IFERROR(INDEX($M$4:$W$247,$AA214,COLUMNS($M$3:V213)),"")</f>
        <v>Royals</v>
      </c>
      <c r="K214" s="127" t="str">
        <f>IFERROR(INDEX($M$4:$W$247,$AA214,COLUMNS($M$3:W213)),"")</f>
        <v>United</v>
      </c>
      <c r="M214" s="23">
        <v>211</v>
      </c>
      <c r="N214" s="8">
        <v>42959</v>
      </c>
      <c r="O214" s="14">
        <v>2</v>
      </c>
      <c r="P214" s="23" t="s">
        <v>9</v>
      </c>
      <c r="Q214" s="17" t="s">
        <v>10</v>
      </c>
      <c r="R214" s="16" t="s">
        <v>11</v>
      </c>
      <c r="S214" s="16" t="s">
        <v>33</v>
      </c>
      <c r="T214" s="9">
        <v>0.52083333333333337</v>
      </c>
      <c r="U214" s="9">
        <v>0.85416666666666663</v>
      </c>
      <c r="V214" s="10" t="s">
        <v>19</v>
      </c>
      <c r="W214" s="10" t="s">
        <v>14</v>
      </c>
      <c r="X214">
        <f t="shared" si="9"/>
        <v>0</v>
      </c>
      <c r="Y214">
        <f>ROWS($M$4:$M214)</f>
        <v>211</v>
      </c>
      <c r="Z214">
        <f t="shared" si="10"/>
        <v>211</v>
      </c>
      <c r="AA214">
        <f t="shared" si="11"/>
        <v>211</v>
      </c>
      <c r="AB214"/>
    </row>
    <row r="215" spans="1:28" ht="20.100000000000001" customHeight="1" x14ac:dyDescent="0.25">
      <c r="A215" s="23">
        <f>IFERROR(INDEX($M$4:$W$247,$AA215,COLUMNS($M$3:M214)),"")</f>
        <v>212</v>
      </c>
      <c r="B215" s="8">
        <f>IFERROR(INDEX($M$4:$W$247,$AA215,COLUMNS($M$3:N214)),"")</f>
        <v>42959</v>
      </c>
      <c r="C215" s="14">
        <f>IFERROR(INDEX($M$4:$W$247,$AA215,COLUMNS($M$3:O214)),"")</f>
        <v>2</v>
      </c>
      <c r="D215" s="23" t="str">
        <f>IFERROR(INDEX($M$4:$W$247,$AA215,COLUMNS($M$3:P214)),"")</f>
        <v>Saturday</v>
      </c>
      <c r="E215" s="58" t="str">
        <f>IFERROR(INDEX($M$4:$W$247,$AA215,COLUMNS($M$3:Q214)),"")</f>
        <v>Regina</v>
      </c>
      <c r="F215" s="58" t="str">
        <f>IFERROR(INDEX($M$4:$W$247,$AA215,COLUMNS($M$3:R214)),"")</f>
        <v>Grassick</v>
      </c>
      <c r="G215" s="58" t="str">
        <f>IFERROR(INDEX($M$4:$W$247,$AA215,COLUMNS($M$3:S214)),"")</f>
        <v>ODP DIV II</v>
      </c>
      <c r="H215" s="126">
        <f>IFERROR(INDEX($M$4:$W$247,$AA215,COLUMNS($M$3:T214)),"")</f>
        <v>0.42708333333333331</v>
      </c>
      <c r="I215" s="126">
        <f>IFERROR(INDEX($M$4:$W$247,$AA215,COLUMNS($M$3:U214)),"")</f>
        <v>0.69791666666666663</v>
      </c>
      <c r="J215" s="127" t="str">
        <f>IFERROR(INDEX($M$4:$W$247,$AA215,COLUMNS($M$3:V214)),"")</f>
        <v>Titans Tornado</v>
      </c>
      <c r="K215" s="127" t="str">
        <f>IFERROR(INDEX($M$4:$W$247,$AA215,COLUMNS($M$3:W214)),"")</f>
        <v>Cavaliers Fire</v>
      </c>
      <c r="M215" s="23">
        <v>212</v>
      </c>
      <c r="N215" s="8">
        <v>42959</v>
      </c>
      <c r="O215" s="14">
        <v>2</v>
      </c>
      <c r="P215" s="23" t="s">
        <v>9</v>
      </c>
      <c r="Q215" s="15" t="s">
        <v>10</v>
      </c>
      <c r="R215" s="21" t="s">
        <v>20</v>
      </c>
      <c r="S215" s="21" t="s">
        <v>40</v>
      </c>
      <c r="T215" s="9">
        <v>0.42708333333333331</v>
      </c>
      <c r="U215" s="9">
        <v>0.69791666666666663</v>
      </c>
      <c r="V215" s="10" t="s">
        <v>172</v>
      </c>
      <c r="W215" s="10" t="s">
        <v>64</v>
      </c>
      <c r="X215">
        <f t="shared" si="9"/>
        <v>0</v>
      </c>
      <c r="Y215">
        <f>ROWS($M$4:$M215)</f>
        <v>212</v>
      </c>
      <c r="Z215">
        <f t="shared" si="10"/>
        <v>212</v>
      </c>
      <c r="AA215">
        <f t="shared" si="11"/>
        <v>212</v>
      </c>
      <c r="AB215"/>
    </row>
    <row r="216" spans="1:28" ht="20.100000000000001" customHeight="1" x14ac:dyDescent="0.25">
      <c r="A216" s="23">
        <f>IFERROR(INDEX($M$4:$W$247,$AA216,COLUMNS($M$3:M215)),"")</f>
        <v>213</v>
      </c>
      <c r="B216" s="8">
        <f>IFERROR(INDEX($M$4:$W$247,$AA216,COLUMNS($M$3:N215)),"")</f>
        <v>42959</v>
      </c>
      <c r="C216" s="14">
        <f>IFERROR(INDEX($M$4:$W$247,$AA216,COLUMNS($M$3:O215)),"")</f>
        <v>3</v>
      </c>
      <c r="D216" s="23" t="str">
        <f>IFERROR(INDEX($M$4:$W$247,$AA216,COLUMNS($M$3:P215)),"")</f>
        <v>Saturday</v>
      </c>
      <c r="E216" s="58" t="str">
        <f>IFERROR(INDEX($M$4:$W$247,$AA216,COLUMNS($M$3:Q215)),"")</f>
        <v>Regina</v>
      </c>
      <c r="F216" s="58" t="str">
        <f>IFERROR(INDEX($M$4:$W$247,$AA216,COLUMNS($M$3:R215)),"")</f>
        <v>Grassick</v>
      </c>
      <c r="G216" s="58" t="str">
        <f>IFERROR(INDEX($M$4:$W$247,$AA216,COLUMNS($M$3:S215)),"")</f>
        <v>T20 Group 2</v>
      </c>
      <c r="H216" s="126">
        <f>IFERROR(INDEX($M$4:$W$247,$AA216,COLUMNS($M$3:T215)),"")</f>
        <v>0.70833333333333337</v>
      </c>
      <c r="I216" s="126">
        <f>IFERROR(INDEX($M$4:$W$247,$AA216,COLUMNS($M$3:U215)),"")</f>
        <v>0.85416666666666674</v>
      </c>
      <c r="J216" s="127" t="str">
        <f>IFERROR(INDEX($M$4:$W$247,$AA216,COLUMNS($M$3:V215)),"")</f>
        <v>MJ Gladiators</v>
      </c>
      <c r="K216" s="127" t="str">
        <f>IFERROR(INDEX($M$4:$W$247,$AA216,COLUMNS($M$3:W215)),"")</f>
        <v>Abahani</v>
      </c>
      <c r="M216" s="23">
        <v>213</v>
      </c>
      <c r="N216" s="8">
        <v>42959</v>
      </c>
      <c r="O216" s="14">
        <v>3</v>
      </c>
      <c r="P216" s="23" t="s">
        <v>9</v>
      </c>
      <c r="Q216" s="15" t="s">
        <v>10</v>
      </c>
      <c r="R216" s="19" t="s">
        <v>20</v>
      </c>
      <c r="S216" s="19" t="s">
        <v>15</v>
      </c>
      <c r="T216" s="9">
        <v>0.70833333333333337</v>
      </c>
      <c r="U216" s="9">
        <v>0.85416666666666674</v>
      </c>
      <c r="V216" s="10" t="s">
        <v>65</v>
      </c>
      <c r="W216" s="10" t="s">
        <v>23</v>
      </c>
      <c r="X216">
        <f t="shared" si="9"/>
        <v>0</v>
      </c>
      <c r="Y216">
        <f>ROWS($M$4:$M216)</f>
        <v>213</v>
      </c>
      <c r="Z216">
        <f t="shared" si="10"/>
        <v>213</v>
      </c>
      <c r="AA216">
        <f t="shared" si="11"/>
        <v>213</v>
      </c>
      <c r="AB216"/>
    </row>
    <row r="217" spans="1:28" ht="20.100000000000001" customHeight="1" x14ac:dyDescent="0.25">
      <c r="A217" s="23">
        <f>IFERROR(INDEX($M$4:$W$247,$AA217,COLUMNS($M$3:M216)),"")</f>
        <v>214</v>
      </c>
      <c r="B217" s="8">
        <f>IFERROR(INDEX($M$4:$W$247,$AA217,COLUMNS($M$3:N216)),"")</f>
        <v>42959</v>
      </c>
      <c r="C217" s="14">
        <f>IFERROR(INDEX($M$4:$W$247,$AA217,COLUMNS($M$3:O216)),"")</f>
        <v>2</v>
      </c>
      <c r="D217" s="23" t="str">
        <f>IFERROR(INDEX($M$4:$W$247,$AA217,COLUMNS($M$3:P216)),"")</f>
        <v>Saturday</v>
      </c>
      <c r="E217" s="58" t="str">
        <f>IFERROR(INDEX($M$4:$W$247,$AA217,COLUMNS($M$3:Q216)),"")</f>
        <v>Saskatoon</v>
      </c>
      <c r="F217" s="58" t="str">
        <f>IFERROR(INDEX($M$4:$W$247,$AA217,COLUMNS($M$3:R216)),"")</f>
        <v>New Ground</v>
      </c>
      <c r="G217" s="58" t="str">
        <f>IFERROR(INDEX($M$4:$W$247,$AA217,COLUMNS($M$3:S216)),"")</f>
        <v>T20 Saskatoon</v>
      </c>
      <c r="H217" s="126">
        <f>IFERROR(INDEX($M$4:$W$247,$AA217,COLUMNS($M$3:T216)),"")</f>
        <v>0.54166666666666663</v>
      </c>
      <c r="I217" s="126">
        <f>IFERROR(INDEX($M$4:$W$247,$AA217,COLUMNS($M$3:U216)),"")</f>
        <v>0.6875</v>
      </c>
      <c r="J217" s="127" t="str">
        <f>IFERROR(INDEX($M$4:$W$247,$AA217,COLUMNS($M$3:V216)),"")</f>
        <v>Warriors</v>
      </c>
      <c r="K217" s="127" t="str">
        <f>IFERROR(INDEX($M$4:$W$247,$AA217,COLUMNS($M$3:W216)),"")</f>
        <v>Challengers</v>
      </c>
      <c r="M217" s="23">
        <v>214</v>
      </c>
      <c r="N217" s="8">
        <v>42959</v>
      </c>
      <c r="O217" s="14">
        <v>2</v>
      </c>
      <c r="P217" s="23" t="s">
        <v>9</v>
      </c>
      <c r="Q217" s="18" t="s">
        <v>27</v>
      </c>
      <c r="R217" s="22" t="s">
        <v>43</v>
      </c>
      <c r="S217" s="22" t="s">
        <v>45</v>
      </c>
      <c r="T217" s="9">
        <v>0.54166666666666663</v>
      </c>
      <c r="U217" s="9">
        <v>0.6875</v>
      </c>
      <c r="V217" s="10" t="s">
        <v>35</v>
      </c>
      <c r="W217" s="10" t="s">
        <v>49</v>
      </c>
      <c r="X217">
        <f t="shared" si="9"/>
        <v>0</v>
      </c>
      <c r="Y217">
        <f>ROWS($M$4:$M217)</f>
        <v>214</v>
      </c>
      <c r="Z217">
        <f t="shared" si="10"/>
        <v>214</v>
      </c>
      <c r="AA217">
        <f t="shared" si="11"/>
        <v>214</v>
      </c>
      <c r="AB217"/>
    </row>
    <row r="218" spans="1:28" ht="20.100000000000001" customHeight="1" x14ac:dyDescent="0.25">
      <c r="A218" s="23">
        <f>IFERROR(INDEX($M$4:$W$247,$AA218,COLUMNS($M$3:M217)),"")</f>
        <v>215</v>
      </c>
      <c r="B218" s="8">
        <f>IFERROR(INDEX($M$4:$W$247,$AA218,COLUMNS($M$3:N217)),"")</f>
        <v>42959</v>
      </c>
      <c r="C218" s="14">
        <f>IFERROR(INDEX($M$4:$W$247,$AA218,COLUMNS($M$3:O217)),"")</f>
        <v>3</v>
      </c>
      <c r="D218" s="23" t="str">
        <f>IFERROR(INDEX($M$4:$W$247,$AA218,COLUMNS($M$3:P217)),"")</f>
        <v>Saturday</v>
      </c>
      <c r="E218" s="58" t="str">
        <f>IFERROR(INDEX($M$4:$W$247,$AA218,COLUMNS($M$3:Q217)),"")</f>
        <v>Saskatoon</v>
      </c>
      <c r="F218" s="58" t="str">
        <f>IFERROR(INDEX($M$4:$W$247,$AA218,COLUMNS($M$3:R217)),"")</f>
        <v>New Ground</v>
      </c>
      <c r="G218" s="58" t="str">
        <f>IFERROR(INDEX($M$4:$W$247,$AA218,COLUMNS($M$3:S217)),"")</f>
        <v>T20 Saskatoon</v>
      </c>
      <c r="H218" s="126">
        <f>IFERROR(INDEX($M$4:$W$247,$AA218,COLUMNS($M$3:T217)),"")</f>
        <v>0.70833333333333337</v>
      </c>
      <c r="I218" s="126">
        <f>IFERROR(INDEX($M$4:$W$247,$AA218,COLUMNS($M$3:U217)),"")</f>
        <v>0.85416666666666674</v>
      </c>
      <c r="J218" s="127" t="str">
        <f>IFERROR(INDEX($M$4:$W$247,$AA218,COLUMNS($M$3:V217)),"")</f>
        <v>Kingsmen XI</v>
      </c>
      <c r="K218" s="127" t="str">
        <f>IFERROR(INDEX($M$4:$W$247,$AA218,COLUMNS($M$3:W217)),"")</f>
        <v>Bulls</v>
      </c>
      <c r="M218" s="23">
        <v>215</v>
      </c>
      <c r="N218" s="8">
        <v>42959</v>
      </c>
      <c r="O218" s="14">
        <v>3</v>
      </c>
      <c r="P218" s="23" t="s">
        <v>9</v>
      </c>
      <c r="Q218" s="18" t="s">
        <v>27</v>
      </c>
      <c r="R218" s="22" t="s">
        <v>43</v>
      </c>
      <c r="S218" s="22" t="s">
        <v>45</v>
      </c>
      <c r="T218" s="9">
        <v>0.70833333333333337</v>
      </c>
      <c r="U218" s="9">
        <v>0.85416666666666674</v>
      </c>
      <c r="V218" s="10" t="s">
        <v>68</v>
      </c>
      <c r="W218" s="10" t="s">
        <v>51</v>
      </c>
      <c r="X218">
        <f t="shared" si="9"/>
        <v>0</v>
      </c>
      <c r="Y218">
        <f>ROWS($M$4:$M218)</f>
        <v>215</v>
      </c>
      <c r="Z218">
        <f t="shared" si="10"/>
        <v>215</v>
      </c>
      <c r="AA218">
        <f t="shared" si="11"/>
        <v>215</v>
      </c>
      <c r="AB218"/>
    </row>
    <row r="219" spans="1:28" ht="20.100000000000001" customHeight="1" x14ac:dyDescent="0.25">
      <c r="A219" s="23">
        <f>IFERROR(INDEX($M$4:$W$247,$AA219,COLUMNS($M$3:M218)),"")</f>
        <v>216</v>
      </c>
      <c r="B219" s="8">
        <f>IFERROR(INDEX($M$4:$W$247,$AA219,COLUMNS($M$3:N218)),"")</f>
        <v>42959</v>
      </c>
      <c r="C219" s="14">
        <f>IFERROR(INDEX($M$4:$W$247,$AA219,COLUMNS($M$3:O218)),"")</f>
        <v>2</v>
      </c>
      <c r="D219" s="23" t="str">
        <f>IFERROR(INDEX($M$4:$W$247,$AA219,COLUMNS($M$3:P218)),"")</f>
        <v>Saturday</v>
      </c>
      <c r="E219" s="58" t="str">
        <f>IFERROR(INDEX($M$4:$W$247,$AA219,COLUMNS($M$3:Q218)),"")</f>
        <v>Saskatoon</v>
      </c>
      <c r="F219" s="58" t="str">
        <f>IFERROR(INDEX($M$4:$W$247,$AA219,COLUMNS($M$3:R218)),"")</f>
        <v>Pierre Radisson</v>
      </c>
      <c r="G219" s="58" t="str">
        <f>IFERROR(INDEX($M$4:$W$247,$AA219,COLUMNS($M$3:S218)),"")</f>
        <v>ODP DIV I</v>
      </c>
      <c r="H219" s="126">
        <f>IFERROR(INDEX($M$4:$W$247,$AA219,COLUMNS($M$3:T218)),"")</f>
        <v>0.52083333333333337</v>
      </c>
      <c r="I219" s="126">
        <f>IFERROR(INDEX($M$4:$W$247,$AA219,COLUMNS($M$3:U218)),"")</f>
        <v>0.85416666666666663</v>
      </c>
      <c r="J219" s="127" t="str">
        <f>IFERROR(INDEX($M$4:$W$247,$AA219,COLUMNS($M$3:V218)),"")</f>
        <v>Stars</v>
      </c>
      <c r="K219" s="127" t="str">
        <f>IFERROR(INDEX($M$4:$W$247,$AA219,COLUMNS($M$3:W218)),"")</f>
        <v>Cavaliers Ice</v>
      </c>
      <c r="M219" s="23">
        <v>216</v>
      </c>
      <c r="N219" s="8">
        <v>42959</v>
      </c>
      <c r="O219" s="14">
        <v>2</v>
      </c>
      <c r="P219" s="23" t="s">
        <v>9</v>
      </c>
      <c r="Q219" s="16" t="s">
        <v>27</v>
      </c>
      <c r="R219" s="16" t="s">
        <v>28</v>
      </c>
      <c r="S219" s="16" t="s">
        <v>33</v>
      </c>
      <c r="T219" s="9">
        <v>0.52083333333333337</v>
      </c>
      <c r="U219" s="9">
        <v>0.85416666666666663</v>
      </c>
      <c r="V219" s="10" t="s">
        <v>34</v>
      </c>
      <c r="W219" s="10" t="s">
        <v>177</v>
      </c>
      <c r="X219">
        <f t="shared" si="9"/>
        <v>0</v>
      </c>
      <c r="Y219">
        <f>ROWS($M$4:$M219)</f>
        <v>216</v>
      </c>
      <c r="Z219">
        <f t="shared" si="10"/>
        <v>216</v>
      </c>
      <c r="AA219">
        <f t="shared" si="11"/>
        <v>216</v>
      </c>
      <c r="AB219"/>
    </row>
    <row r="220" spans="1:28" ht="20.100000000000001" customHeight="1" x14ac:dyDescent="0.25">
      <c r="A220" s="23">
        <f>IFERROR(INDEX($M$4:$W$247,$AA220,COLUMNS($M$3:M219)),"")</f>
        <v>217</v>
      </c>
      <c r="B220" s="8">
        <f>IFERROR(INDEX($M$4:$W$247,$AA220,COLUMNS($M$3:N219)),"")</f>
        <v>42960</v>
      </c>
      <c r="C220" s="14">
        <f>IFERROR(INDEX($M$4:$W$247,$AA220,COLUMNS($M$3:O219)),"")</f>
        <v>2</v>
      </c>
      <c r="D220" s="23" t="str">
        <f>IFERROR(INDEX($M$4:$W$247,$AA220,COLUMNS($M$3:P219)),"")</f>
        <v>Sunday</v>
      </c>
      <c r="E220" s="58" t="str">
        <f>IFERROR(INDEX($M$4:$W$247,$AA220,COLUMNS($M$3:Q219)),"")</f>
        <v>Regina</v>
      </c>
      <c r="F220" s="58" t="str">
        <f>IFERROR(INDEX($M$4:$W$247,$AA220,COLUMNS($M$3:R219)),"")</f>
        <v>Douglas</v>
      </c>
      <c r="G220" s="58" t="str">
        <f>IFERROR(INDEX($M$4:$W$247,$AA220,COLUMNS($M$3:S219)),"")</f>
        <v>ODP DIV I</v>
      </c>
      <c r="H220" s="126">
        <f>IFERROR(INDEX($M$4:$W$247,$AA220,COLUMNS($M$3:T219)),"")</f>
        <v>0.375</v>
      </c>
      <c r="I220" s="126">
        <f>IFERROR(INDEX($M$4:$W$247,$AA220,COLUMNS($M$3:U219)),"")</f>
        <v>0.70833333333333337</v>
      </c>
      <c r="J220" s="127" t="str">
        <f>IFERROR(INDEX($M$4:$W$247,$AA220,COLUMNS($M$3:V219)),"")</f>
        <v>Strykers</v>
      </c>
      <c r="K220" s="127" t="str">
        <f>IFERROR(INDEX($M$4:$W$247,$AA220,COLUMNS($M$3:W219)),"")</f>
        <v>Stallions</v>
      </c>
      <c r="M220" s="23">
        <v>217</v>
      </c>
      <c r="N220" s="8">
        <v>42960</v>
      </c>
      <c r="O220" s="14">
        <v>2</v>
      </c>
      <c r="P220" s="23" t="s">
        <v>29</v>
      </c>
      <c r="Q220" s="17" t="s">
        <v>10</v>
      </c>
      <c r="R220" s="16" t="s">
        <v>11</v>
      </c>
      <c r="S220" s="16" t="s">
        <v>33</v>
      </c>
      <c r="T220" s="9">
        <v>0.375</v>
      </c>
      <c r="U220" s="9">
        <v>0.70833333333333337</v>
      </c>
      <c r="V220" s="10" t="s">
        <v>22</v>
      </c>
      <c r="W220" s="10" t="s">
        <v>24</v>
      </c>
      <c r="X220">
        <f t="shared" si="9"/>
        <v>0</v>
      </c>
      <c r="Y220">
        <f>ROWS($M$4:$M220)</f>
        <v>217</v>
      </c>
      <c r="Z220">
        <f t="shared" si="10"/>
        <v>217</v>
      </c>
      <c r="AA220">
        <f t="shared" si="11"/>
        <v>217</v>
      </c>
      <c r="AB220"/>
    </row>
    <row r="221" spans="1:28" ht="20.100000000000001" customHeight="1" x14ac:dyDescent="0.25">
      <c r="A221" s="23">
        <f>IFERROR(INDEX($M$4:$W$247,$AA221,COLUMNS($M$3:M220)),"")</f>
        <v>218</v>
      </c>
      <c r="B221" s="8">
        <f>IFERROR(INDEX($M$4:$W$247,$AA221,COLUMNS($M$3:N220)),"")</f>
        <v>42960</v>
      </c>
      <c r="C221" s="14">
        <f>IFERROR(INDEX($M$4:$W$247,$AA221,COLUMNS($M$3:O220)),"")</f>
        <v>2</v>
      </c>
      <c r="D221" s="23" t="str">
        <f>IFERROR(INDEX($M$4:$W$247,$AA221,COLUMNS($M$3:P220)),"")</f>
        <v>Sunday</v>
      </c>
      <c r="E221" s="58" t="str">
        <f>IFERROR(INDEX($M$4:$W$247,$AA221,COLUMNS($M$3:Q220)),"")</f>
        <v>Regina</v>
      </c>
      <c r="F221" s="58" t="str">
        <f>IFERROR(INDEX($M$4:$W$247,$AA221,COLUMNS($M$3:R220)),"")</f>
        <v>Grassick</v>
      </c>
      <c r="G221" s="58" t="str">
        <f>IFERROR(INDEX($M$4:$W$247,$AA221,COLUMNS($M$3:S220)),"")</f>
        <v>T20 Group 2</v>
      </c>
      <c r="H221" s="126">
        <f>IFERROR(INDEX($M$4:$W$247,$AA221,COLUMNS($M$3:T220)),"")</f>
        <v>0.54166666666666663</v>
      </c>
      <c r="I221" s="126">
        <f>IFERROR(INDEX($M$4:$W$247,$AA221,COLUMNS($M$3:U220)),"")</f>
        <v>0.6875</v>
      </c>
      <c r="J221" s="127" t="str">
        <f>IFERROR(INDEX($M$4:$W$247,$AA221,COLUMNS($M$3:V220)),"")</f>
        <v>Abahani</v>
      </c>
      <c r="K221" s="127" t="str">
        <f>IFERROR(INDEX($M$4:$W$247,$AA221,COLUMNS($M$3:W220)),"")</f>
        <v>Rebels</v>
      </c>
      <c r="M221" s="23">
        <v>218</v>
      </c>
      <c r="N221" s="8">
        <v>42960</v>
      </c>
      <c r="O221" s="14">
        <v>2</v>
      </c>
      <c r="P221" s="23" t="s">
        <v>29</v>
      </c>
      <c r="Q221" s="15" t="s">
        <v>10</v>
      </c>
      <c r="R221" s="19" t="s">
        <v>20</v>
      </c>
      <c r="S221" s="19" t="s">
        <v>15</v>
      </c>
      <c r="T221" s="9">
        <v>0.54166666666666663</v>
      </c>
      <c r="U221" s="9">
        <v>0.6875</v>
      </c>
      <c r="V221" s="10" t="s">
        <v>23</v>
      </c>
      <c r="W221" s="10" t="s">
        <v>26</v>
      </c>
      <c r="X221">
        <f t="shared" si="9"/>
        <v>0</v>
      </c>
      <c r="Y221">
        <f>ROWS($M$4:$M221)</f>
        <v>218</v>
      </c>
      <c r="Z221">
        <f t="shared" si="10"/>
        <v>218</v>
      </c>
      <c r="AA221">
        <f t="shared" si="11"/>
        <v>218</v>
      </c>
      <c r="AB221"/>
    </row>
    <row r="222" spans="1:28" ht="20.100000000000001" customHeight="1" x14ac:dyDescent="0.25">
      <c r="A222" s="23">
        <f>IFERROR(INDEX($M$4:$W$247,$AA222,COLUMNS($M$3:M221)),"")</f>
        <v>219</v>
      </c>
      <c r="B222" s="8">
        <f>IFERROR(INDEX($M$4:$W$247,$AA222,COLUMNS($M$3:N221)),"")</f>
        <v>42960</v>
      </c>
      <c r="C222" s="14">
        <f>IFERROR(INDEX($M$4:$W$247,$AA222,COLUMNS($M$3:O221)),"")</f>
        <v>3</v>
      </c>
      <c r="D222" s="23" t="str">
        <f>IFERROR(INDEX($M$4:$W$247,$AA222,COLUMNS($M$3:P221)),"")</f>
        <v>Sunday</v>
      </c>
      <c r="E222" s="58" t="str">
        <f>IFERROR(INDEX($M$4:$W$247,$AA222,COLUMNS($M$3:Q221)),"")</f>
        <v>Regina</v>
      </c>
      <c r="F222" s="58" t="str">
        <f>IFERROR(INDEX($M$4:$W$247,$AA222,COLUMNS($M$3:R221)),"")</f>
        <v>Grassick</v>
      </c>
      <c r="G222" s="58" t="str">
        <f>IFERROR(INDEX($M$4:$W$247,$AA222,COLUMNS($M$3:S221)),"")</f>
        <v>T20 Group 1</v>
      </c>
      <c r="H222" s="126">
        <f>IFERROR(INDEX($M$4:$W$247,$AA222,COLUMNS($M$3:T221)),"")</f>
        <v>0.70833333333333337</v>
      </c>
      <c r="I222" s="126">
        <f>IFERROR(INDEX($M$4:$W$247,$AA222,COLUMNS($M$3:U221)),"")</f>
        <v>0.85416666666666674</v>
      </c>
      <c r="J222" s="127" t="str">
        <f>IFERROR(INDEX($M$4:$W$247,$AA222,COLUMNS($M$3:V221)),"")</f>
        <v>Cavaliers Fire</v>
      </c>
      <c r="K222" s="127" t="str">
        <f>IFERROR(INDEX($M$4:$W$247,$AA222,COLUMNS($M$3:W221)),"")</f>
        <v>Royals</v>
      </c>
      <c r="M222" s="23">
        <v>219</v>
      </c>
      <c r="N222" s="8">
        <v>42960</v>
      </c>
      <c r="O222" s="14">
        <v>3</v>
      </c>
      <c r="P222" s="23" t="s">
        <v>29</v>
      </c>
      <c r="Q222" s="15" t="s">
        <v>10</v>
      </c>
      <c r="R222" s="18" t="s">
        <v>20</v>
      </c>
      <c r="S222" s="18" t="s">
        <v>12</v>
      </c>
      <c r="T222" s="9">
        <v>0.70833333333333337</v>
      </c>
      <c r="U222" s="9">
        <v>0.85416666666666674</v>
      </c>
      <c r="V222" s="10" t="s">
        <v>64</v>
      </c>
      <c r="W222" s="10" t="s">
        <v>19</v>
      </c>
      <c r="X222">
        <f t="shared" si="9"/>
        <v>0</v>
      </c>
      <c r="Y222">
        <f>ROWS($M$4:$M222)</f>
        <v>219</v>
      </c>
      <c r="Z222">
        <f t="shared" si="10"/>
        <v>219</v>
      </c>
      <c r="AA222">
        <f t="shared" si="11"/>
        <v>219</v>
      </c>
      <c r="AB222"/>
    </row>
    <row r="223" spans="1:28" ht="20.100000000000001" customHeight="1" x14ac:dyDescent="0.25">
      <c r="A223" s="23">
        <f>IFERROR(INDEX($M$4:$W$247,$AA223,COLUMNS($M$3:M222)),"")</f>
        <v>220</v>
      </c>
      <c r="B223" s="8">
        <f>IFERROR(INDEX($M$4:$W$247,$AA223,COLUMNS($M$3:N222)),"")</f>
        <v>42960</v>
      </c>
      <c r="C223" s="14">
        <f>IFERROR(INDEX($M$4:$W$247,$AA223,COLUMNS($M$3:O222)),"")</f>
        <v>1</v>
      </c>
      <c r="D223" s="23" t="str">
        <f>IFERROR(INDEX($M$4:$W$247,$AA223,COLUMNS($M$3:P222)),"")</f>
        <v>Sunday</v>
      </c>
      <c r="E223" s="58" t="str">
        <f>IFERROR(INDEX($M$4:$W$247,$AA223,COLUMNS($M$3:Q222)),"")</f>
        <v>Saskatoon</v>
      </c>
      <c r="F223" s="58" t="str">
        <f>IFERROR(INDEX($M$4:$W$247,$AA223,COLUMNS($M$3:R222)),"")</f>
        <v>New Ground</v>
      </c>
      <c r="G223" s="58" t="str">
        <f>IFERROR(INDEX($M$4:$W$247,$AA223,COLUMNS($M$3:S222)),"")</f>
        <v>T20 Saskatoon</v>
      </c>
      <c r="H223" s="126">
        <f>IFERROR(INDEX($M$4:$W$247,$AA223,COLUMNS($M$3:T222)),"")</f>
        <v>0.375</v>
      </c>
      <c r="I223" s="126">
        <f>IFERROR(INDEX($M$4:$W$247,$AA223,COLUMNS($M$3:U222)),"")</f>
        <v>0.52083333333333337</v>
      </c>
      <c r="J223" s="127" t="str">
        <f>IFERROR(INDEX($M$4:$W$247,$AA223,COLUMNS($M$3:V222)),"")</f>
        <v>Warriors</v>
      </c>
      <c r="K223" s="127" t="str">
        <f>IFERROR(INDEX($M$4:$W$247,$AA223,COLUMNS($M$3:W222)),"")</f>
        <v>PA Pythons</v>
      </c>
      <c r="M223" s="23">
        <v>220</v>
      </c>
      <c r="N223" s="8">
        <v>42960</v>
      </c>
      <c r="O223" s="14">
        <v>1</v>
      </c>
      <c r="P223" s="23" t="s">
        <v>29</v>
      </c>
      <c r="Q223" s="18" t="s">
        <v>27</v>
      </c>
      <c r="R223" s="22" t="s">
        <v>43</v>
      </c>
      <c r="S223" s="22" t="s">
        <v>45</v>
      </c>
      <c r="T223" s="9">
        <v>0.375</v>
      </c>
      <c r="U223" s="9">
        <v>0.52083333333333337</v>
      </c>
      <c r="V223" s="10" t="s">
        <v>35</v>
      </c>
      <c r="W223" s="10" t="s">
        <v>173</v>
      </c>
      <c r="X223">
        <f t="shared" si="9"/>
        <v>0</v>
      </c>
      <c r="Y223">
        <f>ROWS($M$4:$M223)</f>
        <v>220</v>
      </c>
      <c r="Z223">
        <f t="shared" si="10"/>
        <v>220</v>
      </c>
      <c r="AA223">
        <f t="shared" si="11"/>
        <v>220</v>
      </c>
      <c r="AB223"/>
    </row>
    <row r="224" spans="1:28" ht="20.100000000000001" customHeight="1" x14ac:dyDescent="0.25">
      <c r="A224" s="23">
        <f>IFERROR(INDEX($M$4:$W$247,$AA224,COLUMNS($M$3:M223)),"")</f>
        <v>221</v>
      </c>
      <c r="B224" s="8">
        <f>IFERROR(INDEX($M$4:$W$247,$AA224,COLUMNS($M$3:N223)),"")</f>
        <v>42960</v>
      </c>
      <c r="C224" s="14">
        <f>IFERROR(INDEX($M$4:$W$247,$AA224,COLUMNS($M$3:O223)),"")</f>
        <v>2</v>
      </c>
      <c r="D224" s="23" t="str">
        <f>IFERROR(INDEX($M$4:$W$247,$AA224,COLUMNS($M$3:P223)),"")</f>
        <v>Sunday</v>
      </c>
      <c r="E224" s="58" t="str">
        <f>IFERROR(INDEX($M$4:$W$247,$AA224,COLUMNS($M$3:Q223)),"")</f>
        <v>Saskatoon</v>
      </c>
      <c r="F224" s="58" t="str">
        <f>IFERROR(INDEX($M$4:$W$247,$AA224,COLUMNS($M$3:R223)),"")</f>
        <v>New Ground</v>
      </c>
      <c r="G224" s="58" t="str">
        <f>IFERROR(INDEX($M$4:$W$247,$AA224,COLUMNS($M$3:S223)),"")</f>
        <v>T20 Saskatoon</v>
      </c>
      <c r="H224" s="126">
        <f>IFERROR(INDEX($M$4:$W$247,$AA224,COLUMNS($M$3:T223)),"")</f>
        <v>0.54166666666666663</v>
      </c>
      <c r="I224" s="126">
        <f>IFERROR(INDEX($M$4:$W$247,$AA224,COLUMNS($M$3:U223)),"")</f>
        <v>0.6875</v>
      </c>
      <c r="J224" s="127" t="str">
        <f>IFERROR(INDEX($M$4:$W$247,$AA224,COLUMNS($M$3:V223)),"")</f>
        <v>Kingsmen XI</v>
      </c>
      <c r="K224" s="127" t="str">
        <f>IFERROR(INDEX($M$4:$W$247,$AA224,COLUMNS($M$3:W223)),"")</f>
        <v>Tigers</v>
      </c>
      <c r="M224" s="23">
        <v>221</v>
      </c>
      <c r="N224" s="8">
        <v>42960</v>
      </c>
      <c r="O224" s="14">
        <v>2</v>
      </c>
      <c r="P224" s="23" t="s">
        <v>29</v>
      </c>
      <c r="Q224" s="18" t="s">
        <v>27</v>
      </c>
      <c r="R224" s="22" t="s">
        <v>43</v>
      </c>
      <c r="S224" s="22" t="s">
        <v>45</v>
      </c>
      <c r="T224" s="9">
        <v>0.54166666666666663</v>
      </c>
      <c r="U224" s="9">
        <v>0.6875</v>
      </c>
      <c r="V224" s="10" t="s">
        <v>68</v>
      </c>
      <c r="W224" s="10" t="s">
        <v>46</v>
      </c>
      <c r="X224">
        <f t="shared" si="9"/>
        <v>0</v>
      </c>
      <c r="Y224">
        <f>ROWS($M$4:$M224)</f>
        <v>221</v>
      </c>
      <c r="Z224">
        <f t="shared" si="10"/>
        <v>221</v>
      </c>
      <c r="AA224">
        <f t="shared" si="11"/>
        <v>221</v>
      </c>
      <c r="AB224"/>
    </row>
    <row r="225" spans="1:28" ht="20.100000000000001" customHeight="1" x14ac:dyDescent="0.25">
      <c r="A225" s="23">
        <f>IFERROR(INDEX($M$4:$W$247,$AA225,COLUMNS($M$3:M224)),"")</f>
        <v>222</v>
      </c>
      <c r="B225" s="8">
        <f>IFERROR(INDEX($M$4:$W$247,$AA225,COLUMNS($M$3:N224)),"")</f>
        <v>42960</v>
      </c>
      <c r="C225" s="14">
        <f>IFERROR(INDEX($M$4:$W$247,$AA225,COLUMNS($M$3:O224)),"")</f>
        <v>3</v>
      </c>
      <c r="D225" s="23" t="str">
        <f>IFERROR(INDEX($M$4:$W$247,$AA225,COLUMNS($M$3:P224)),"")</f>
        <v>Sunday</v>
      </c>
      <c r="E225" s="58" t="str">
        <f>IFERROR(INDEX($M$4:$W$247,$AA225,COLUMNS($M$3:Q224)),"")</f>
        <v>Saskatoon</v>
      </c>
      <c r="F225" s="58" t="str">
        <f>IFERROR(INDEX($M$4:$W$247,$AA225,COLUMNS($M$3:R224)),"")</f>
        <v>New Ground</v>
      </c>
      <c r="G225" s="58" t="str">
        <f>IFERROR(INDEX($M$4:$W$247,$AA225,COLUMNS($M$3:S224)),"")</f>
        <v>T20 Saskatoon</v>
      </c>
      <c r="H225" s="126">
        <f>IFERROR(INDEX($M$4:$W$247,$AA225,COLUMNS($M$3:T224)),"")</f>
        <v>0.70833333333333337</v>
      </c>
      <c r="I225" s="126">
        <f>IFERROR(INDEX($M$4:$W$247,$AA225,COLUMNS($M$3:U224)),"")</f>
        <v>0.85416666666666674</v>
      </c>
      <c r="J225" s="127" t="str">
        <f>IFERROR(INDEX($M$4:$W$247,$AA225,COLUMNS($M$3:V224)),"")</f>
        <v>Knight Riders</v>
      </c>
      <c r="K225" s="127" t="str">
        <f>IFERROR(INDEX($M$4:$W$247,$AA225,COLUMNS($M$3:W224)),"")</f>
        <v>Stars</v>
      </c>
      <c r="M225" s="23">
        <v>222</v>
      </c>
      <c r="N225" s="8">
        <v>42960</v>
      </c>
      <c r="O225" s="14">
        <v>3</v>
      </c>
      <c r="P225" s="23" t="s">
        <v>29</v>
      </c>
      <c r="Q225" s="18" t="s">
        <v>27</v>
      </c>
      <c r="R225" s="22" t="s">
        <v>43</v>
      </c>
      <c r="S225" s="22" t="s">
        <v>45</v>
      </c>
      <c r="T225" s="9">
        <v>0.70833333333333337</v>
      </c>
      <c r="U225" s="9">
        <v>0.85416666666666674</v>
      </c>
      <c r="V225" s="10" t="s">
        <v>48</v>
      </c>
      <c r="W225" s="10" t="s">
        <v>34</v>
      </c>
      <c r="X225">
        <f t="shared" si="9"/>
        <v>0</v>
      </c>
      <c r="Y225">
        <f>ROWS($M$4:$M225)</f>
        <v>222</v>
      </c>
      <c r="Z225">
        <f t="shared" si="10"/>
        <v>222</v>
      </c>
      <c r="AA225">
        <f t="shared" si="11"/>
        <v>222</v>
      </c>
      <c r="AB225"/>
    </row>
    <row r="226" spans="1:28" ht="20.100000000000001" customHeight="1" x14ac:dyDescent="0.25">
      <c r="A226" s="23">
        <f>IFERROR(INDEX($M$4:$W$247,$AA226,COLUMNS($M$3:M225)),"")</f>
        <v>223</v>
      </c>
      <c r="B226" s="8">
        <f>IFERROR(INDEX($M$4:$W$247,$AA226,COLUMNS($M$3:N225)),"")</f>
        <v>42960</v>
      </c>
      <c r="C226" s="14">
        <f>IFERROR(INDEX($M$4:$W$247,$AA226,COLUMNS($M$3:O225)),"")</f>
        <v>2</v>
      </c>
      <c r="D226" s="23" t="str">
        <f>IFERROR(INDEX($M$4:$W$247,$AA226,COLUMNS($M$3:P225)),"")</f>
        <v>Sunday</v>
      </c>
      <c r="E226" s="58" t="str">
        <f>IFERROR(INDEX($M$4:$W$247,$AA226,COLUMNS($M$3:Q225)),"")</f>
        <v>Saskatoon</v>
      </c>
      <c r="F226" s="58" t="str">
        <f>IFERROR(INDEX($M$4:$W$247,$AA226,COLUMNS($M$3:R225)),"")</f>
        <v>Pierre Radisson</v>
      </c>
      <c r="G226" s="58" t="str">
        <f>IFERROR(INDEX($M$4:$W$247,$AA226,COLUMNS($M$3:S225)),"")</f>
        <v>ODP DIV II</v>
      </c>
      <c r="H226" s="126">
        <f>IFERROR(INDEX($M$4:$W$247,$AA226,COLUMNS($M$3:T225)),"")</f>
        <v>0.42708333333333331</v>
      </c>
      <c r="I226" s="126">
        <f>IFERROR(INDEX($M$4:$W$247,$AA226,COLUMNS($M$3:U225)),"")</f>
        <v>0.69791666666666663</v>
      </c>
      <c r="J226" s="127" t="str">
        <f>IFERROR(INDEX($M$4:$W$247,$AA226,COLUMNS($M$3:V225)),"")</f>
        <v>Hamptons</v>
      </c>
      <c r="K226" s="127" t="str">
        <f>IFERROR(INDEX($M$4:$W$247,$AA226,COLUMNS($M$3:W225)),"")</f>
        <v>Sloggers</v>
      </c>
      <c r="M226" s="23">
        <v>223</v>
      </c>
      <c r="N226" s="8">
        <v>42960</v>
      </c>
      <c r="O226" s="14">
        <v>2</v>
      </c>
      <c r="P226" s="23" t="s">
        <v>29</v>
      </c>
      <c r="Q226" s="16" t="s">
        <v>27</v>
      </c>
      <c r="R226" s="21" t="s">
        <v>28</v>
      </c>
      <c r="S226" s="21" t="s">
        <v>40</v>
      </c>
      <c r="T226" s="9">
        <v>0.42708333333333331</v>
      </c>
      <c r="U226" s="9">
        <v>0.69791666666666663</v>
      </c>
      <c r="V226" s="10" t="s">
        <v>41</v>
      </c>
      <c r="W226" s="10" t="s">
        <v>18</v>
      </c>
      <c r="X226">
        <f t="shared" si="9"/>
        <v>0</v>
      </c>
      <c r="Y226">
        <f>ROWS($M$4:$M226)</f>
        <v>223</v>
      </c>
      <c r="Z226">
        <f t="shared" si="10"/>
        <v>223</v>
      </c>
      <c r="AA226">
        <f t="shared" si="11"/>
        <v>223</v>
      </c>
      <c r="AB226"/>
    </row>
    <row r="227" spans="1:28" ht="20.100000000000001" customHeight="1" x14ac:dyDescent="0.25">
      <c r="A227" s="23">
        <f>IFERROR(INDEX($M$4:$W$247,$AA227,COLUMNS($M$3:M226)),"")</f>
        <v>224</v>
      </c>
      <c r="B227" s="8">
        <f>IFERROR(INDEX($M$4:$W$247,$AA227,COLUMNS($M$3:N226)),"")</f>
        <v>42964</v>
      </c>
      <c r="C227" s="14">
        <f>IFERROR(INDEX($M$4:$W$247,$AA227,COLUMNS($M$3:O226)),"")</f>
        <v>3</v>
      </c>
      <c r="D227" s="23" t="str">
        <f>IFERROR(INDEX($M$4:$W$247,$AA227,COLUMNS($M$3:P226)),"")</f>
        <v>Thursday</v>
      </c>
      <c r="E227" s="58" t="str">
        <f>IFERROR(INDEX($M$4:$W$247,$AA227,COLUMNS($M$3:Q226)),"")</f>
        <v>Regina</v>
      </c>
      <c r="F227" s="58" t="str">
        <f>IFERROR(INDEX($M$4:$W$247,$AA227,COLUMNS($M$3:R226)),"")</f>
        <v>Douglas</v>
      </c>
      <c r="G227" s="58" t="str">
        <f>IFERROR(INDEX($M$4:$W$247,$AA227,COLUMNS($M$3:S226)),"")</f>
        <v>T20 Group 1</v>
      </c>
      <c r="H227" s="126">
        <f>IFERROR(INDEX($M$4:$W$247,$AA227,COLUMNS($M$3:T226)),"")</f>
        <v>0.70833333333333337</v>
      </c>
      <c r="I227" s="126">
        <f>IFERROR(INDEX($M$4:$W$247,$AA227,COLUMNS($M$3:U226)),"")</f>
        <v>0.85416666666666674</v>
      </c>
      <c r="J227" s="127" t="str">
        <f>IFERROR(INDEX($M$4:$W$247,$AA227,COLUMNS($M$3:V226)),"")</f>
        <v>Rangers</v>
      </c>
      <c r="K227" s="127" t="str">
        <f>IFERROR(INDEX($M$4:$W$247,$AA227,COLUMNS($M$3:W226)),"")</f>
        <v>Panthers</v>
      </c>
      <c r="M227" s="23">
        <v>224</v>
      </c>
      <c r="N227" s="8">
        <v>42964</v>
      </c>
      <c r="O227" s="14">
        <v>3</v>
      </c>
      <c r="P227" s="23" t="s">
        <v>38</v>
      </c>
      <c r="Q227" s="17" t="s">
        <v>10</v>
      </c>
      <c r="R227" s="18" t="s">
        <v>11</v>
      </c>
      <c r="S227" s="18" t="s">
        <v>12</v>
      </c>
      <c r="T227" s="9">
        <v>0.70833333333333337</v>
      </c>
      <c r="U227" s="9">
        <v>0.85416666666666674</v>
      </c>
      <c r="V227" s="10" t="s">
        <v>31</v>
      </c>
      <c r="W227" s="10" t="s">
        <v>16</v>
      </c>
      <c r="X227">
        <f t="shared" si="9"/>
        <v>0</v>
      </c>
      <c r="Y227">
        <f>ROWS($M$4:$M227)</f>
        <v>224</v>
      </c>
      <c r="Z227">
        <f t="shared" si="10"/>
        <v>224</v>
      </c>
      <c r="AA227">
        <f t="shared" si="11"/>
        <v>224</v>
      </c>
      <c r="AB227"/>
    </row>
    <row r="228" spans="1:28" ht="20.100000000000001" customHeight="1" x14ac:dyDescent="0.25">
      <c r="A228" s="23">
        <f>IFERROR(INDEX($M$4:$W$247,$AA228,COLUMNS($M$3:M227)),"")</f>
        <v>225</v>
      </c>
      <c r="B228" s="8">
        <f>IFERROR(INDEX($M$4:$W$247,$AA228,COLUMNS($M$3:N227)),"")</f>
        <v>42965</v>
      </c>
      <c r="C228" s="14">
        <f>IFERROR(INDEX($M$4:$W$247,$AA228,COLUMNS($M$3:O227)),"")</f>
        <v>3</v>
      </c>
      <c r="D228" s="23" t="str">
        <f>IFERROR(INDEX($M$4:$W$247,$AA228,COLUMNS($M$3:P227)),"")</f>
        <v>Friday</v>
      </c>
      <c r="E228" s="58" t="str">
        <f>IFERROR(INDEX($M$4:$W$247,$AA228,COLUMNS($M$3:Q227)),"")</f>
        <v>Regina</v>
      </c>
      <c r="F228" s="58" t="str">
        <f>IFERROR(INDEX($M$4:$W$247,$AA228,COLUMNS($M$3:R227)),"")</f>
        <v>Douglas</v>
      </c>
      <c r="G228" s="58" t="str">
        <f>IFERROR(INDEX($M$4:$W$247,$AA228,COLUMNS($M$3:S227)),"")</f>
        <v>T20 Group 1</v>
      </c>
      <c r="H228" s="126">
        <f>IFERROR(INDEX($M$4:$W$247,$AA228,COLUMNS($M$3:T227)),"")</f>
        <v>0.70833333333333337</v>
      </c>
      <c r="I228" s="126">
        <f>IFERROR(INDEX($M$4:$W$247,$AA228,COLUMNS($M$3:U227)),"")</f>
        <v>0.85416666666666674</v>
      </c>
      <c r="J228" s="127" t="str">
        <f>IFERROR(INDEX($M$4:$W$247,$AA228,COLUMNS($M$3:V227)),"")</f>
        <v>RSK</v>
      </c>
      <c r="K228" s="127" t="str">
        <f>IFERROR(INDEX($M$4:$W$247,$AA228,COLUMNS($M$3:W227)),"")</f>
        <v>Hawks</v>
      </c>
      <c r="M228" s="23">
        <v>225</v>
      </c>
      <c r="N228" s="8">
        <v>42965</v>
      </c>
      <c r="O228" s="14">
        <v>3</v>
      </c>
      <c r="P228" s="23" t="s">
        <v>39</v>
      </c>
      <c r="Q228" s="15" t="s">
        <v>10</v>
      </c>
      <c r="R228" s="20" t="s">
        <v>11</v>
      </c>
      <c r="S228" s="18" t="s">
        <v>12</v>
      </c>
      <c r="T228" s="9">
        <v>0.70833333333333337</v>
      </c>
      <c r="U228" s="9">
        <v>0.85416666666666674</v>
      </c>
      <c r="V228" s="10" t="s">
        <v>32</v>
      </c>
      <c r="W228" s="10" t="s">
        <v>25</v>
      </c>
      <c r="X228">
        <f t="shared" si="9"/>
        <v>0</v>
      </c>
      <c r="Y228">
        <f>ROWS($M$4:$M228)</f>
        <v>225</v>
      </c>
      <c r="Z228">
        <f t="shared" si="10"/>
        <v>225</v>
      </c>
      <c r="AA228">
        <f t="shared" si="11"/>
        <v>225</v>
      </c>
      <c r="AB228"/>
    </row>
    <row r="229" spans="1:28" ht="20.100000000000001" customHeight="1" x14ac:dyDescent="0.25">
      <c r="A229" s="23">
        <f>IFERROR(INDEX($M$4:$W$247,$AA229,COLUMNS($M$3:M228)),"")</f>
        <v>226</v>
      </c>
      <c r="B229" s="8">
        <f>IFERROR(INDEX($M$4:$W$247,$AA229,COLUMNS($M$3:N228)),"")</f>
        <v>42966</v>
      </c>
      <c r="C229" s="14">
        <f>IFERROR(INDEX($M$4:$W$247,$AA229,COLUMNS($M$3:O228)),"")</f>
        <v>2</v>
      </c>
      <c r="D229" s="23" t="str">
        <f>IFERROR(INDEX($M$4:$W$247,$AA229,COLUMNS($M$3:P228)),"")</f>
        <v>Saturday</v>
      </c>
      <c r="E229" s="58" t="str">
        <f>IFERROR(INDEX($M$4:$W$247,$AA229,COLUMNS($M$3:Q228)),"")</f>
        <v>Regina</v>
      </c>
      <c r="F229" s="58" t="str">
        <f>IFERROR(INDEX($M$4:$W$247,$AA229,COLUMNS($M$3:R228)),"")</f>
        <v>Douglas</v>
      </c>
      <c r="G229" s="58" t="str">
        <f>IFERROR(INDEX($M$4:$W$247,$AA229,COLUMNS($M$3:S228)),"")</f>
        <v>ODP DIV II</v>
      </c>
      <c r="H229" s="126">
        <f>IFERROR(INDEX($M$4:$W$247,$AA229,COLUMNS($M$3:T228)),"")</f>
        <v>0.42708333333333331</v>
      </c>
      <c r="I229" s="126">
        <f>IFERROR(INDEX($M$4:$W$247,$AA229,COLUMNS($M$3:U228)),"")</f>
        <v>0.69791666666666663</v>
      </c>
      <c r="J229" s="127" t="str">
        <f>IFERROR(INDEX($M$4:$W$247,$AA229,COLUMNS($M$3:V228)),"")</f>
        <v>Abahani</v>
      </c>
      <c r="K229" s="127" t="str">
        <f>IFERROR(INDEX($M$4:$W$247,$AA229,COLUMNS($M$3:W228)),"")</f>
        <v>Titans Tornado</v>
      </c>
      <c r="M229" s="23">
        <v>226</v>
      </c>
      <c r="N229" s="8">
        <v>42966</v>
      </c>
      <c r="O229" s="14">
        <v>2</v>
      </c>
      <c r="P229" s="23" t="s">
        <v>9</v>
      </c>
      <c r="Q229" s="17" t="s">
        <v>10</v>
      </c>
      <c r="R229" s="21" t="s">
        <v>11</v>
      </c>
      <c r="S229" s="21" t="s">
        <v>40</v>
      </c>
      <c r="T229" s="9">
        <v>0.42708333333333331</v>
      </c>
      <c r="U229" s="9">
        <v>0.69791666666666663</v>
      </c>
      <c r="V229" s="10" t="s">
        <v>23</v>
      </c>
      <c r="W229" s="10" t="s">
        <v>172</v>
      </c>
      <c r="X229">
        <f t="shared" si="9"/>
        <v>0</v>
      </c>
      <c r="Y229">
        <f>ROWS($M$4:$M229)</f>
        <v>226</v>
      </c>
      <c r="Z229">
        <f t="shared" si="10"/>
        <v>226</v>
      </c>
      <c r="AA229">
        <f t="shared" si="11"/>
        <v>226</v>
      </c>
      <c r="AB229"/>
    </row>
    <row r="230" spans="1:28" ht="20.100000000000001" customHeight="1" x14ac:dyDescent="0.25">
      <c r="A230" s="23">
        <f>IFERROR(INDEX($M$4:$W$247,$AA230,COLUMNS($M$3:M229)),"")</f>
        <v>227</v>
      </c>
      <c r="B230" s="8">
        <f>IFERROR(INDEX($M$4:$W$247,$AA230,COLUMNS($M$3:N229)),"")</f>
        <v>42966</v>
      </c>
      <c r="C230" s="14">
        <f>IFERROR(INDEX($M$4:$W$247,$AA230,COLUMNS($M$3:O229)),"")</f>
        <v>3</v>
      </c>
      <c r="D230" s="23" t="str">
        <f>IFERROR(INDEX($M$4:$W$247,$AA230,COLUMNS($M$3:P229)),"")</f>
        <v>Saturday</v>
      </c>
      <c r="E230" s="58" t="str">
        <f>IFERROR(INDEX($M$4:$W$247,$AA230,COLUMNS($M$3:Q229)),"")</f>
        <v>Regina</v>
      </c>
      <c r="F230" s="58" t="str">
        <f>IFERROR(INDEX($M$4:$W$247,$AA230,COLUMNS($M$3:R229)),"")</f>
        <v>Douglas</v>
      </c>
      <c r="G230" s="58" t="str">
        <f>IFERROR(INDEX($M$4:$W$247,$AA230,COLUMNS($M$3:S229)),"")</f>
        <v>T20 Group 2</v>
      </c>
      <c r="H230" s="126">
        <f>IFERROR(INDEX($M$4:$W$247,$AA230,COLUMNS($M$3:T229)),"")</f>
        <v>0.70833333333333337</v>
      </c>
      <c r="I230" s="126">
        <f>IFERROR(INDEX($M$4:$W$247,$AA230,COLUMNS($M$3:U229)),"")</f>
        <v>0.85416666666666674</v>
      </c>
      <c r="J230" s="127" t="str">
        <f>IFERROR(INDEX($M$4:$W$247,$AA230,COLUMNS($M$3:V229)),"")</f>
        <v>WC Vikings</v>
      </c>
      <c r="K230" s="127" t="str">
        <f>IFERROR(INDEX($M$4:$W$247,$AA230,COLUMNS($M$3:W229)),"")</f>
        <v>MJ Gladiators</v>
      </c>
      <c r="M230" s="23">
        <v>227</v>
      </c>
      <c r="N230" s="8">
        <v>42966</v>
      </c>
      <c r="O230" s="14">
        <v>3</v>
      </c>
      <c r="P230" s="23" t="s">
        <v>9</v>
      </c>
      <c r="Q230" s="17" t="s">
        <v>10</v>
      </c>
      <c r="R230" s="19" t="s">
        <v>11</v>
      </c>
      <c r="S230" s="19" t="s">
        <v>15</v>
      </c>
      <c r="T230" s="9">
        <v>0.70833333333333337</v>
      </c>
      <c r="U230" s="9">
        <v>0.85416666666666674</v>
      </c>
      <c r="V230" s="10" t="s">
        <v>175</v>
      </c>
      <c r="W230" s="10" t="s">
        <v>65</v>
      </c>
      <c r="X230">
        <f t="shared" si="9"/>
        <v>0</v>
      </c>
      <c r="Y230">
        <f>ROWS($M$4:$M230)</f>
        <v>227</v>
      </c>
      <c r="Z230">
        <f t="shared" si="10"/>
        <v>227</v>
      </c>
      <c r="AA230">
        <f t="shared" si="11"/>
        <v>227</v>
      </c>
      <c r="AB230"/>
    </row>
    <row r="231" spans="1:28" ht="20.100000000000001" customHeight="1" x14ac:dyDescent="0.25">
      <c r="A231" s="23">
        <f>IFERROR(INDEX($M$4:$W$247,$AA231,COLUMNS($M$3:M230)),"")</f>
        <v>228</v>
      </c>
      <c r="B231" s="8">
        <f>IFERROR(INDEX($M$4:$W$247,$AA231,COLUMNS($M$3:N230)),"")</f>
        <v>42966</v>
      </c>
      <c r="C231" s="14">
        <f>IFERROR(INDEX($M$4:$W$247,$AA231,COLUMNS($M$3:O230)),"")</f>
        <v>1</v>
      </c>
      <c r="D231" s="23" t="str">
        <f>IFERROR(INDEX($M$4:$W$247,$AA231,COLUMNS($M$3:P230)),"")</f>
        <v>Saturday</v>
      </c>
      <c r="E231" s="58" t="str">
        <f>IFERROR(INDEX($M$4:$W$247,$AA231,COLUMNS($M$3:Q230)),"")</f>
        <v>Regina</v>
      </c>
      <c r="F231" s="58" t="str">
        <f>IFERROR(INDEX($M$4:$W$247,$AA231,COLUMNS($M$3:R230)),"")</f>
        <v>Grassick</v>
      </c>
      <c r="G231" s="58" t="str">
        <f>IFERROR(INDEX($M$4:$W$247,$AA231,COLUMNS($M$3:S230)),"")</f>
        <v>T20 Group 1</v>
      </c>
      <c r="H231" s="126">
        <f>IFERROR(INDEX($M$4:$W$247,$AA231,COLUMNS($M$3:T230)),"")</f>
        <v>0.375</v>
      </c>
      <c r="I231" s="126">
        <f>IFERROR(INDEX($M$4:$W$247,$AA231,COLUMNS($M$3:U230)),"")</f>
        <v>0.52083333333333337</v>
      </c>
      <c r="J231" s="127" t="str">
        <f>IFERROR(INDEX($M$4:$W$247,$AA231,COLUMNS($M$3:V230)),"")</f>
        <v>Panthers</v>
      </c>
      <c r="K231" s="127" t="str">
        <f>IFERROR(INDEX($M$4:$W$247,$AA231,COLUMNS($M$3:W230)),"")</f>
        <v>Stallions</v>
      </c>
      <c r="M231" s="23">
        <v>228</v>
      </c>
      <c r="N231" s="8">
        <v>42966</v>
      </c>
      <c r="O231" s="14">
        <v>1</v>
      </c>
      <c r="P231" s="23" t="s">
        <v>9</v>
      </c>
      <c r="Q231" s="17" t="s">
        <v>10</v>
      </c>
      <c r="R231" s="18" t="s">
        <v>20</v>
      </c>
      <c r="S231" s="18" t="s">
        <v>12</v>
      </c>
      <c r="T231" s="9">
        <v>0.375</v>
      </c>
      <c r="U231" s="9">
        <v>0.52083333333333337</v>
      </c>
      <c r="V231" s="10" t="s">
        <v>16</v>
      </c>
      <c r="W231" s="10" t="s">
        <v>24</v>
      </c>
      <c r="X231">
        <f t="shared" si="9"/>
        <v>0</v>
      </c>
      <c r="Y231">
        <f>ROWS($M$4:$M231)</f>
        <v>228</v>
      </c>
      <c r="Z231">
        <f t="shared" si="10"/>
        <v>228</v>
      </c>
      <c r="AA231">
        <f t="shared" si="11"/>
        <v>228</v>
      </c>
      <c r="AB231"/>
    </row>
    <row r="232" spans="1:28" ht="20.100000000000001" customHeight="1" x14ac:dyDescent="0.25">
      <c r="A232" s="23">
        <f>IFERROR(INDEX($M$4:$W$247,$AA232,COLUMNS($M$3:M231)),"")</f>
        <v>229</v>
      </c>
      <c r="B232" s="8">
        <f>IFERROR(INDEX($M$4:$W$247,$AA232,COLUMNS($M$3:N231)),"")</f>
        <v>42966</v>
      </c>
      <c r="C232" s="14">
        <f>IFERROR(INDEX($M$4:$W$247,$AA232,COLUMNS($M$3:O231)),"")</f>
        <v>2</v>
      </c>
      <c r="D232" s="23" t="str">
        <f>IFERROR(INDEX($M$4:$W$247,$AA232,COLUMNS($M$3:P231)),"")</f>
        <v>Saturday</v>
      </c>
      <c r="E232" s="58" t="str">
        <f>IFERROR(INDEX($M$4:$W$247,$AA232,COLUMNS($M$3:Q231)),"")</f>
        <v>Saskatoon</v>
      </c>
      <c r="F232" s="58" t="str">
        <f>IFERROR(INDEX($M$4:$W$247,$AA232,COLUMNS($M$3:R231)),"")</f>
        <v>New Ground</v>
      </c>
      <c r="G232" s="58" t="str">
        <f>IFERROR(INDEX($M$4:$W$247,$AA232,COLUMNS($M$3:S231)),"")</f>
        <v>T20 Saskatoon</v>
      </c>
      <c r="H232" s="126">
        <f>IFERROR(INDEX($M$4:$W$247,$AA232,COLUMNS($M$3:T231)),"")</f>
        <v>0.54166666666666663</v>
      </c>
      <c r="I232" s="126">
        <f>IFERROR(INDEX($M$4:$W$247,$AA232,COLUMNS($M$3:U231)),"")</f>
        <v>0.6875</v>
      </c>
      <c r="J232" s="127" t="str">
        <f>IFERROR(INDEX($M$4:$W$247,$AA232,COLUMNS($M$3:V231)),"")</f>
        <v>Knight Riders</v>
      </c>
      <c r="K232" s="127" t="str">
        <f>IFERROR(INDEX($M$4:$W$247,$AA232,COLUMNS($M$3:W231)),"")</f>
        <v>Sunrisers</v>
      </c>
      <c r="M232" s="23">
        <v>229</v>
      </c>
      <c r="N232" s="8">
        <v>42966</v>
      </c>
      <c r="O232" s="14">
        <v>2</v>
      </c>
      <c r="P232" s="23" t="s">
        <v>9</v>
      </c>
      <c r="Q232" s="18" t="s">
        <v>27</v>
      </c>
      <c r="R232" s="22" t="s">
        <v>43</v>
      </c>
      <c r="S232" s="22" t="s">
        <v>45</v>
      </c>
      <c r="T232" s="9">
        <v>0.54166666666666663</v>
      </c>
      <c r="U232" s="9">
        <v>0.6875</v>
      </c>
      <c r="V232" s="10" t="s">
        <v>48</v>
      </c>
      <c r="W232" s="10" t="s">
        <v>50</v>
      </c>
      <c r="X232">
        <f t="shared" si="9"/>
        <v>0</v>
      </c>
      <c r="Y232">
        <f>ROWS($M$4:$M232)</f>
        <v>229</v>
      </c>
      <c r="Z232">
        <f t="shared" si="10"/>
        <v>229</v>
      </c>
      <c r="AA232">
        <f t="shared" si="11"/>
        <v>229</v>
      </c>
      <c r="AB232"/>
    </row>
    <row r="233" spans="1:28" ht="20.100000000000001" customHeight="1" x14ac:dyDescent="0.25">
      <c r="A233" s="23">
        <f>IFERROR(INDEX($M$4:$W$247,$AA233,COLUMNS($M$3:M232)),"")</f>
        <v>230</v>
      </c>
      <c r="B233" s="8">
        <f>IFERROR(INDEX($M$4:$W$247,$AA233,COLUMNS($M$3:N232)),"")</f>
        <v>42966</v>
      </c>
      <c r="C233" s="14">
        <f>IFERROR(INDEX($M$4:$W$247,$AA233,COLUMNS($M$3:O232)),"")</f>
        <v>2</v>
      </c>
      <c r="D233" s="23" t="str">
        <f>IFERROR(INDEX($M$4:$W$247,$AA233,COLUMNS($M$3:P232)),"")</f>
        <v>Saturday</v>
      </c>
      <c r="E233" s="58" t="str">
        <f>IFERROR(INDEX($M$4:$W$247,$AA233,COLUMNS($M$3:Q232)),"")</f>
        <v>Saskatoon</v>
      </c>
      <c r="F233" s="58" t="str">
        <f>IFERROR(INDEX($M$4:$W$247,$AA233,COLUMNS($M$3:R232)),"")</f>
        <v>Pierre Radisson</v>
      </c>
      <c r="G233" s="58" t="str">
        <f>IFERROR(INDEX($M$4:$W$247,$AA233,COLUMNS($M$3:S232)),"")</f>
        <v>ODP DIV I</v>
      </c>
      <c r="H233" s="126">
        <f>IFERROR(INDEX($M$4:$W$247,$AA233,COLUMNS($M$3:T232)),"")</f>
        <v>0.375</v>
      </c>
      <c r="I233" s="126">
        <f>IFERROR(INDEX($M$4:$W$247,$AA233,COLUMNS($M$3:U232)),"")</f>
        <v>0.70833333333333337</v>
      </c>
      <c r="J233" s="127" t="str">
        <f>IFERROR(INDEX($M$4:$W$247,$AA233,COLUMNS($M$3:V232)),"")</f>
        <v>Stars</v>
      </c>
      <c r="K233" s="127" t="str">
        <f>IFERROR(INDEX($M$4:$W$247,$AA233,COLUMNS($M$3:W232)),"")</f>
        <v>Warriors</v>
      </c>
      <c r="M233" s="23">
        <v>230</v>
      </c>
      <c r="N233" s="8">
        <v>42966</v>
      </c>
      <c r="O233" s="14">
        <v>2</v>
      </c>
      <c r="P233" s="23" t="s">
        <v>9</v>
      </c>
      <c r="Q233" s="16" t="s">
        <v>27</v>
      </c>
      <c r="R233" s="16" t="s">
        <v>28</v>
      </c>
      <c r="S233" s="16" t="s">
        <v>33</v>
      </c>
      <c r="T233" s="9">
        <v>0.375</v>
      </c>
      <c r="U233" s="9">
        <v>0.70833333333333337</v>
      </c>
      <c r="V233" s="10" t="s">
        <v>34</v>
      </c>
      <c r="W233" s="10" t="s">
        <v>35</v>
      </c>
      <c r="X233">
        <f t="shared" si="9"/>
        <v>0</v>
      </c>
      <c r="Y233">
        <f>ROWS($M$4:$M233)</f>
        <v>230</v>
      </c>
      <c r="Z233">
        <f t="shared" si="10"/>
        <v>230</v>
      </c>
      <c r="AA233">
        <f t="shared" si="11"/>
        <v>230</v>
      </c>
      <c r="AB233"/>
    </row>
    <row r="234" spans="1:28" ht="20.100000000000001" customHeight="1" x14ac:dyDescent="0.25">
      <c r="A234" s="23">
        <f>IFERROR(INDEX($M$4:$W$247,$AA234,COLUMNS($M$3:M233)),"")</f>
        <v>231</v>
      </c>
      <c r="B234" s="8">
        <f>IFERROR(INDEX($M$4:$W$247,$AA234,COLUMNS($M$3:N233)),"")</f>
        <v>42966</v>
      </c>
      <c r="C234" s="14">
        <f>IFERROR(INDEX($M$4:$W$247,$AA234,COLUMNS($M$3:O233)),"")</f>
        <v>3</v>
      </c>
      <c r="D234" s="23" t="str">
        <f>IFERROR(INDEX($M$4:$W$247,$AA234,COLUMNS($M$3:P233)),"")</f>
        <v>Saturday</v>
      </c>
      <c r="E234" s="58" t="str">
        <f>IFERROR(INDEX($M$4:$W$247,$AA234,COLUMNS($M$3:Q233)),"")</f>
        <v>Saskatoon</v>
      </c>
      <c r="F234" s="58" t="str">
        <f>IFERROR(INDEX($M$4:$W$247,$AA234,COLUMNS($M$3:R233)),"")</f>
        <v>Pierre Radisson</v>
      </c>
      <c r="G234" s="58" t="str">
        <f>IFERROR(INDEX($M$4:$W$247,$AA234,COLUMNS($M$3:S233)),"")</f>
        <v>T20 Saskatoon</v>
      </c>
      <c r="H234" s="126">
        <f>IFERROR(INDEX($M$4:$W$247,$AA234,COLUMNS($M$3:T233)),"")</f>
        <v>0.70833333333333337</v>
      </c>
      <c r="I234" s="126">
        <f>IFERROR(INDEX($M$4:$W$247,$AA234,COLUMNS($M$3:U233)),"")</f>
        <v>0.85416666666666674</v>
      </c>
      <c r="J234" s="127" t="str">
        <f>IFERROR(INDEX($M$4:$W$247,$AA234,COLUMNS($M$3:V233)),"")</f>
        <v>Kingsmen XI</v>
      </c>
      <c r="K234" s="127" t="str">
        <f>IFERROR(INDEX($M$4:$W$247,$AA234,COLUMNS($M$3:W233)),"")</f>
        <v>Hamptons</v>
      </c>
      <c r="M234" s="23">
        <v>231</v>
      </c>
      <c r="N234" s="8">
        <v>42966</v>
      </c>
      <c r="O234" s="14">
        <v>3</v>
      </c>
      <c r="P234" s="23" t="s">
        <v>9</v>
      </c>
      <c r="Q234" s="16" t="s">
        <v>27</v>
      </c>
      <c r="R234" s="20" t="s">
        <v>28</v>
      </c>
      <c r="S234" s="20" t="s">
        <v>45</v>
      </c>
      <c r="T234" s="9">
        <v>0.70833333333333337</v>
      </c>
      <c r="U234" s="9">
        <v>0.85416666666666674</v>
      </c>
      <c r="V234" s="10" t="s">
        <v>68</v>
      </c>
      <c r="W234" s="10" t="s">
        <v>41</v>
      </c>
      <c r="X234">
        <f t="shared" si="9"/>
        <v>0</v>
      </c>
      <c r="Y234">
        <f>ROWS($M$4:$M234)</f>
        <v>231</v>
      </c>
      <c r="Z234">
        <f t="shared" si="10"/>
        <v>231</v>
      </c>
      <c r="AA234">
        <f t="shared" si="11"/>
        <v>231</v>
      </c>
      <c r="AB234"/>
    </row>
    <row r="235" spans="1:28" ht="20.100000000000001" customHeight="1" x14ac:dyDescent="0.25">
      <c r="A235" s="23">
        <f>IFERROR(INDEX($M$4:$W$247,$AA235,COLUMNS($M$3:M234)),"")</f>
        <v>232</v>
      </c>
      <c r="B235" s="8">
        <f>IFERROR(INDEX($M$4:$W$247,$AA235,COLUMNS($M$3:N234)),"")</f>
        <v>42967</v>
      </c>
      <c r="C235" s="14">
        <f>IFERROR(INDEX($M$4:$W$247,$AA235,COLUMNS($M$3:O234)),"")</f>
        <v>2</v>
      </c>
      <c r="D235" s="23" t="str">
        <f>IFERROR(INDEX($M$4:$W$247,$AA235,COLUMNS($M$3:P234)),"")</f>
        <v>Sunday</v>
      </c>
      <c r="E235" s="58" t="str">
        <f>IFERROR(INDEX($M$4:$W$247,$AA235,COLUMNS($M$3:Q234)),"")</f>
        <v>Regina</v>
      </c>
      <c r="F235" s="58" t="str">
        <f>IFERROR(INDEX($M$4:$W$247,$AA235,COLUMNS($M$3:R234)),"")</f>
        <v>Douglas</v>
      </c>
      <c r="G235" s="58" t="str">
        <f>IFERROR(INDEX($M$4:$W$247,$AA235,COLUMNS($M$3:S234)),"")</f>
        <v>ODP DIV I</v>
      </c>
      <c r="H235" s="126">
        <f>IFERROR(INDEX($M$4:$W$247,$AA235,COLUMNS($M$3:T234)),"")</f>
        <v>0.375</v>
      </c>
      <c r="I235" s="126">
        <f>IFERROR(INDEX($M$4:$W$247,$AA235,COLUMNS($M$3:U234)),"")</f>
        <v>0.70833333333333337</v>
      </c>
      <c r="J235" s="127" t="str">
        <f>IFERROR(INDEX($M$4:$W$247,$AA235,COLUMNS($M$3:V234)),"")</f>
        <v>RSK</v>
      </c>
      <c r="K235" s="127" t="str">
        <f>IFERROR(INDEX($M$4:$W$247,$AA235,COLUMNS($M$3:W234)),"")</f>
        <v>Royals</v>
      </c>
      <c r="M235" s="23">
        <v>232</v>
      </c>
      <c r="N235" s="8">
        <v>42967</v>
      </c>
      <c r="O235" s="14">
        <v>2</v>
      </c>
      <c r="P235" s="23" t="s">
        <v>29</v>
      </c>
      <c r="Q235" s="17" t="s">
        <v>10</v>
      </c>
      <c r="R235" s="16" t="s">
        <v>11</v>
      </c>
      <c r="S235" s="16" t="s">
        <v>33</v>
      </c>
      <c r="T235" s="9">
        <v>0.375</v>
      </c>
      <c r="U235" s="9">
        <v>0.70833333333333337</v>
      </c>
      <c r="V235" s="10" t="s">
        <v>32</v>
      </c>
      <c r="W235" s="10" t="s">
        <v>19</v>
      </c>
      <c r="X235">
        <f t="shared" si="9"/>
        <v>0</v>
      </c>
      <c r="Y235">
        <f>ROWS($M$4:$M235)</f>
        <v>232</v>
      </c>
      <c r="Z235">
        <f t="shared" si="10"/>
        <v>232</v>
      </c>
      <c r="AA235">
        <f t="shared" si="11"/>
        <v>232</v>
      </c>
      <c r="AB235"/>
    </row>
    <row r="236" spans="1:28" ht="20.100000000000001" customHeight="1" x14ac:dyDescent="0.25">
      <c r="A236" s="23">
        <f>IFERROR(INDEX($M$4:$W$247,$AA236,COLUMNS($M$3:M235)),"")</f>
        <v>233</v>
      </c>
      <c r="B236" s="8">
        <f>IFERROR(INDEX($M$4:$W$247,$AA236,COLUMNS($M$3:N235)),"")</f>
        <v>42967</v>
      </c>
      <c r="C236" s="14">
        <f>IFERROR(INDEX($M$4:$W$247,$AA236,COLUMNS($M$3:O235)),"")</f>
        <v>3</v>
      </c>
      <c r="D236" s="23" t="str">
        <f>IFERROR(INDEX($M$4:$W$247,$AA236,COLUMNS($M$3:P235)),"")</f>
        <v>Sunday</v>
      </c>
      <c r="E236" s="58" t="str">
        <f>IFERROR(INDEX($M$4:$W$247,$AA236,COLUMNS($M$3:Q235)),"")</f>
        <v>Regina</v>
      </c>
      <c r="F236" s="58" t="str">
        <f>IFERROR(INDEX($M$4:$W$247,$AA236,COLUMNS($M$3:R235)),"")</f>
        <v>Douglas</v>
      </c>
      <c r="G236" s="58" t="str">
        <f>IFERROR(INDEX($M$4:$W$247,$AA236,COLUMNS($M$3:S235)),"")</f>
        <v>T20 Group 2</v>
      </c>
      <c r="H236" s="126">
        <f>IFERROR(INDEX($M$4:$W$247,$AA236,COLUMNS($M$3:T235)),"")</f>
        <v>0.70833333333333337</v>
      </c>
      <c r="I236" s="126">
        <f>IFERROR(INDEX($M$4:$W$247,$AA236,COLUMNS($M$3:U235)),"")</f>
        <v>0.85416666666666674</v>
      </c>
      <c r="J236" s="127" t="str">
        <f>IFERROR(INDEX($M$4:$W$247,$AA236,COLUMNS($M$3:V235)),"")</f>
        <v>Titans Tornado</v>
      </c>
      <c r="K236" s="127" t="str">
        <f>IFERROR(INDEX($M$4:$W$247,$AA236,COLUMNS($M$3:W235)),"")</f>
        <v>BallBusters</v>
      </c>
      <c r="M236" s="23">
        <v>233</v>
      </c>
      <c r="N236" s="8">
        <v>42967</v>
      </c>
      <c r="O236" s="14">
        <v>3</v>
      </c>
      <c r="P236" s="23" t="s">
        <v>29</v>
      </c>
      <c r="Q236" s="17" t="s">
        <v>10</v>
      </c>
      <c r="R236" s="19" t="s">
        <v>11</v>
      </c>
      <c r="S236" s="19" t="s">
        <v>15</v>
      </c>
      <c r="T236" s="9">
        <v>0.70833333333333337</v>
      </c>
      <c r="U236" s="9">
        <v>0.85416666666666674</v>
      </c>
      <c r="V236" s="10" t="s">
        <v>172</v>
      </c>
      <c r="W236" s="10" t="s">
        <v>30</v>
      </c>
      <c r="X236">
        <f t="shared" si="9"/>
        <v>0</v>
      </c>
      <c r="Y236">
        <f>ROWS($M$4:$M236)</f>
        <v>233</v>
      </c>
      <c r="Z236">
        <f t="shared" si="10"/>
        <v>233</v>
      </c>
      <c r="AA236">
        <f t="shared" si="11"/>
        <v>233</v>
      </c>
      <c r="AB236"/>
    </row>
    <row r="237" spans="1:28" ht="20.100000000000001" customHeight="1" x14ac:dyDescent="0.25">
      <c r="A237" s="23">
        <f>IFERROR(INDEX($M$4:$W$247,$AA237,COLUMNS($M$3:M236)),"")</f>
        <v>234</v>
      </c>
      <c r="B237" s="8">
        <f>IFERROR(INDEX($M$4:$W$247,$AA237,COLUMNS($M$3:N236)),"")</f>
        <v>42967</v>
      </c>
      <c r="C237" s="14">
        <f>IFERROR(INDEX($M$4:$W$247,$AA237,COLUMNS($M$3:O236)),"")</f>
        <v>1</v>
      </c>
      <c r="D237" s="23" t="str">
        <f>IFERROR(INDEX($M$4:$W$247,$AA237,COLUMNS($M$3:P236)),"")</f>
        <v>Sunday</v>
      </c>
      <c r="E237" s="58" t="str">
        <f>IFERROR(INDEX($M$4:$W$247,$AA237,COLUMNS($M$3:Q236)),"")</f>
        <v>Regina</v>
      </c>
      <c r="F237" s="58" t="str">
        <f>IFERROR(INDEX($M$4:$W$247,$AA237,COLUMNS($M$3:R236)),"")</f>
        <v>Grassick</v>
      </c>
      <c r="G237" s="58" t="str">
        <f>IFERROR(INDEX($M$4:$W$247,$AA237,COLUMNS($M$3:S236)),"")</f>
        <v>T20 Group 2</v>
      </c>
      <c r="H237" s="126">
        <f>IFERROR(INDEX($M$4:$W$247,$AA237,COLUMNS($M$3:T236)),"")</f>
        <v>0.375</v>
      </c>
      <c r="I237" s="126">
        <f>IFERROR(INDEX($M$4:$W$247,$AA237,COLUMNS($M$3:U236)),"")</f>
        <v>0.52083333333333337</v>
      </c>
      <c r="J237" s="127" t="str">
        <f>IFERROR(INDEX($M$4:$W$247,$AA237,COLUMNS($M$3:V236)),"")</f>
        <v>Sloggers</v>
      </c>
      <c r="K237" s="127" t="str">
        <f>IFERROR(INDEX($M$4:$W$247,$AA237,COLUMNS($M$3:W236)),"")</f>
        <v>Yorkton Yorkers</v>
      </c>
      <c r="M237" s="23">
        <v>234</v>
      </c>
      <c r="N237" s="8">
        <v>42967</v>
      </c>
      <c r="O237" s="14">
        <v>1</v>
      </c>
      <c r="P237" s="23" t="s">
        <v>29</v>
      </c>
      <c r="Q237" s="15" t="s">
        <v>10</v>
      </c>
      <c r="R237" s="19" t="s">
        <v>20</v>
      </c>
      <c r="S237" s="19" t="s">
        <v>15</v>
      </c>
      <c r="T237" s="9">
        <v>0.375</v>
      </c>
      <c r="U237" s="9">
        <v>0.52083333333333337</v>
      </c>
      <c r="V237" s="10" t="s">
        <v>18</v>
      </c>
      <c r="W237" s="10" t="s">
        <v>176</v>
      </c>
      <c r="X237">
        <f t="shared" si="9"/>
        <v>0</v>
      </c>
      <c r="Y237">
        <f>ROWS($M$4:$M237)</f>
        <v>234</v>
      </c>
      <c r="Z237">
        <f t="shared" si="10"/>
        <v>234</v>
      </c>
      <c r="AA237">
        <f t="shared" si="11"/>
        <v>234</v>
      </c>
      <c r="AB237"/>
    </row>
    <row r="238" spans="1:28" ht="20.100000000000001" customHeight="1" x14ac:dyDescent="0.25">
      <c r="A238" s="23">
        <f>IFERROR(INDEX($M$4:$W$247,$AA238,COLUMNS($M$3:M237)),"")</f>
        <v>235</v>
      </c>
      <c r="B238" s="8">
        <f>IFERROR(INDEX($M$4:$W$247,$AA238,COLUMNS($M$3:N237)),"")</f>
        <v>42967</v>
      </c>
      <c r="C238" s="14">
        <f>IFERROR(INDEX($M$4:$W$247,$AA238,COLUMNS($M$3:O237)),"")</f>
        <v>2</v>
      </c>
      <c r="D238" s="23" t="str">
        <f>IFERROR(INDEX($M$4:$W$247,$AA238,COLUMNS($M$3:P237)),"")</f>
        <v>Sunday</v>
      </c>
      <c r="E238" s="58" t="str">
        <f>IFERROR(INDEX($M$4:$W$247,$AA238,COLUMNS($M$3:Q237)),"")</f>
        <v>Regina</v>
      </c>
      <c r="F238" s="58" t="str">
        <f>IFERROR(INDEX($M$4:$W$247,$AA238,COLUMNS($M$3:R237)),"")</f>
        <v>Grassick</v>
      </c>
      <c r="G238" s="58" t="str">
        <f>IFERROR(INDEX($M$4:$W$247,$AA238,COLUMNS($M$3:S237)),"")</f>
        <v>T20 Group 2</v>
      </c>
      <c r="H238" s="126">
        <f>IFERROR(INDEX($M$4:$W$247,$AA238,COLUMNS($M$3:T237)),"")</f>
        <v>0.54166666666666663</v>
      </c>
      <c r="I238" s="126">
        <f>IFERROR(INDEX($M$4:$W$247,$AA238,COLUMNS($M$3:U237)),"")</f>
        <v>0.6875</v>
      </c>
      <c r="J238" s="127" t="str">
        <f>IFERROR(INDEX($M$4:$W$247,$AA238,COLUMNS($M$3:V237)),"")</f>
        <v>Rebels</v>
      </c>
      <c r="K238" s="127" t="str">
        <f>IFERROR(INDEX($M$4:$W$247,$AA238,COLUMNS($M$3:W237)),"")</f>
        <v>Yorkton Yorkers</v>
      </c>
      <c r="M238" s="23">
        <v>235</v>
      </c>
      <c r="N238" s="8">
        <v>42967</v>
      </c>
      <c r="O238" s="14">
        <v>2</v>
      </c>
      <c r="P238" s="23" t="s">
        <v>29</v>
      </c>
      <c r="Q238" s="15" t="s">
        <v>10</v>
      </c>
      <c r="R238" s="19" t="s">
        <v>20</v>
      </c>
      <c r="S238" s="19" t="s">
        <v>15</v>
      </c>
      <c r="T238" s="9">
        <v>0.54166666666666663</v>
      </c>
      <c r="U238" s="9">
        <v>0.6875</v>
      </c>
      <c r="V238" s="10" t="s">
        <v>26</v>
      </c>
      <c r="W238" s="10" t="s">
        <v>176</v>
      </c>
      <c r="X238">
        <f t="shared" si="9"/>
        <v>0</v>
      </c>
      <c r="Y238">
        <f>ROWS($M$4:$M238)</f>
        <v>235</v>
      </c>
      <c r="Z238">
        <f t="shared" si="10"/>
        <v>235</v>
      </c>
      <c r="AA238">
        <f t="shared" si="11"/>
        <v>235</v>
      </c>
      <c r="AB238"/>
    </row>
    <row r="239" spans="1:28" ht="20.100000000000001" customHeight="1" x14ac:dyDescent="0.25">
      <c r="A239" s="23">
        <f>IFERROR(INDEX($M$4:$W$247,$AA239,COLUMNS($M$3:M238)),"")</f>
        <v>236</v>
      </c>
      <c r="B239" s="8">
        <f>IFERROR(INDEX($M$4:$W$247,$AA239,COLUMNS($M$3:N238)),"")</f>
        <v>42967</v>
      </c>
      <c r="C239" s="14">
        <f>IFERROR(INDEX($M$4:$W$247,$AA239,COLUMNS($M$3:O238)),"")</f>
        <v>3</v>
      </c>
      <c r="D239" s="23" t="str">
        <f>IFERROR(INDEX($M$4:$W$247,$AA239,COLUMNS($M$3:P238)),"")</f>
        <v>Sunday</v>
      </c>
      <c r="E239" s="58" t="str">
        <f>IFERROR(INDEX($M$4:$W$247,$AA239,COLUMNS($M$3:Q238)),"")</f>
        <v>Regina</v>
      </c>
      <c r="F239" s="58" t="str">
        <f>IFERROR(INDEX($M$4:$W$247,$AA239,COLUMNS($M$3:R238)),"")</f>
        <v>Grassick</v>
      </c>
      <c r="G239" s="58" t="str">
        <f>IFERROR(INDEX($M$4:$W$247,$AA239,COLUMNS($M$3:S238)),"")</f>
        <v>T20 Group 1</v>
      </c>
      <c r="H239" s="126">
        <f>IFERROR(INDEX($M$4:$W$247,$AA239,COLUMNS($M$3:T238)),"")</f>
        <v>0.70833333333333337</v>
      </c>
      <c r="I239" s="126">
        <f>IFERROR(INDEX($M$4:$W$247,$AA239,COLUMNS($M$3:U238)),"")</f>
        <v>0.85416666666666674</v>
      </c>
      <c r="J239" s="127" t="str">
        <f>IFERROR(INDEX($M$4:$W$247,$AA239,COLUMNS($M$3:V238)),"")</f>
        <v>United</v>
      </c>
      <c r="K239" s="127" t="str">
        <f>IFERROR(INDEX($M$4:$W$247,$AA239,COLUMNS($M$3:W238)),"")</f>
        <v>Rangers</v>
      </c>
      <c r="M239" s="23">
        <v>236</v>
      </c>
      <c r="N239" s="8">
        <v>42967</v>
      </c>
      <c r="O239" s="14">
        <v>3</v>
      </c>
      <c r="P239" s="23" t="s">
        <v>29</v>
      </c>
      <c r="Q239" s="15" t="s">
        <v>10</v>
      </c>
      <c r="R239" s="18" t="s">
        <v>20</v>
      </c>
      <c r="S239" s="18" t="s">
        <v>12</v>
      </c>
      <c r="T239" s="9">
        <v>0.70833333333333337</v>
      </c>
      <c r="U239" s="9">
        <v>0.85416666666666674</v>
      </c>
      <c r="V239" s="10" t="s">
        <v>14</v>
      </c>
      <c r="W239" s="10" t="s">
        <v>31</v>
      </c>
      <c r="X239">
        <f t="shared" si="9"/>
        <v>0</v>
      </c>
      <c r="Y239">
        <f>ROWS($M$4:$M239)</f>
        <v>236</v>
      </c>
      <c r="Z239">
        <f t="shared" si="10"/>
        <v>236</v>
      </c>
      <c r="AA239">
        <f t="shared" si="11"/>
        <v>236</v>
      </c>
      <c r="AB239"/>
    </row>
    <row r="240" spans="1:28" ht="20.100000000000001" customHeight="1" x14ac:dyDescent="0.25">
      <c r="A240" s="23">
        <f>IFERROR(INDEX($M$4:$W$247,$AA240,COLUMNS($M$3:M239)),"")</f>
        <v>237</v>
      </c>
      <c r="B240" s="8">
        <f>IFERROR(INDEX($M$4:$W$247,$AA240,COLUMNS($M$3:N239)),"")</f>
        <v>42967</v>
      </c>
      <c r="C240" s="14">
        <f>IFERROR(INDEX($M$4:$W$247,$AA240,COLUMNS($M$3:O239)),"")</f>
        <v>2</v>
      </c>
      <c r="D240" s="23" t="str">
        <f>IFERROR(INDEX($M$4:$W$247,$AA240,COLUMNS($M$3:P239)),"")</f>
        <v>Sunday</v>
      </c>
      <c r="E240" s="58" t="str">
        <f>IFERROR(INDEX($M$4:$W$247,$AA240,COLUMNS($M$3:Q239)),"")</f>
        <v>Saskatoon</v>
      </c>
      <c r="F240" s="58" t="str">
        <f>IFERROR(INDEX($M$4:$W$247,$AA240,COLUMNS($M$3:R239)),"")</f>
        <v>Pierre Radisson</v>
      </c>
      <c r="G240" s="58" t="str">
        <f>IFERROR(INDEX($M$4:$W$247,$AA240,COLUMNS($M$3:S239)),"")</f>
        <v>ODP DIV I</v>
      </c>
      <c r="H240" s="126">
        <f>IFERROR(INDEX($M$4:$W$247,$AA240,COLUMNS($M$3:T239)),"")</f>
        <v>0.52083333333333337</v>
      </c>
      <c r="I240" s="126">
        <f>IFERROR(INDEX($M$4:$W$247,$AA240,COLUMNS($M$3:U239)),"")</f>
        <v>0.85416666666666663</v>
      </c>
      <c r="J240" s="127" t="str">
        <f>IFERROR(INDEX($M$4:$W$247,$AA240,COLUMNS($M$3:V239)),"")</f>
        <v>Knight Riders</v>
      </c>
      <c r="K240" s="127" t="str">
        <f>IFERROR(INDEX($M$4:$W$247,$AA240,COLUMNS($M$3:W239)),"")</f>
        <v>Strykers</v>
      </c>
      <c r="M240" s="23">
        <v>237</v>
      </c>
      <c r="N240" s="8">
        <v>42967</v>
      </c>
      <c r="O240" s="14">
        <v>2</v>
      </c>
      <c r="P240" s="23" t="s">
        <v>29</v>
      </c>
      <c r="Q240" s="16" t="s">
        <v>27</v>
      </c>
      <c r="R240" s="16" t="s">
        <v>28</v>
      </c>
      <c r="S240" s="16" t="s">
        <v>33</v>
      </c>
      <c r="T240" s="9">
        <v>0.52083333333333337</v>
      </c>
      <c r="U240" s="9">
        <v>0.85416666666666663</v>
      </c>
      <c r="V240" s="10" t="s">
        <v>48</v>
      </c>
      <c r="W240" s="10" t="s">
        <v>22</v>
      </c>
      <c r="X240">
        <f t="shared" si="9"/>
        <v>0</v>
      </c>
      <c r="Y240">
        <f>ROWS($M$4:$M240)</f>
        <v>237</v>
      </c>
      <c r="Z240">
        <f t="shared" si="10"/>
        <v>237</v>
      </c>
      <c r="AA240">
        <f t="shared" si="11"/>
        <v>237</v>
      </c>
      <c r="AB240"/>
    </row>
    <row r="241" spans="1:28" ht="20.100000000000001" customHeight="1" x14ac:dyDescent="0.25">
      <c r="A241" s="23">
        <f>IFERROR(INDEX($M$4:$W$247,$AA241,COLUMNS($M$3:M240)),"")</f>
        <v>238</v>
      </c>
      <c r="B241" s="8">
        <f>IFERROR(INDEX($M$4:$W$247,$AA241,COLUMNS($M$3:N240)),"")</f>
        <v>42973</v>
      </c>
      <c r="C241" s="14">
        <f>IFERROR(INDEX($M$4:$W$247,$AA241,COLUMNS($M$3:O240)),"")</f>
        <v>1</v>
      </c>
      <c r="D241" s="23" t="str">
        <f>IFERROR(INDEX($M$4:$W$247,$AA241,COLUMNS($M$3:P240)),"")</f>
        <v>Saturday</v>
      </c>
      <c r="E241" s="58" t="str">
        <f>IFERROR(INDEX($M$4:$W$247,$AA241,COLUMNS($M$3:Q240)),"")</f>
        <v>Regina</v>
      </c>
      <c r="F241" s="58" t="str">
        <f>IFERROR(INDEX($M$4:$W$247,$AA241,COLUMNS($M$3:R240)),"")</f>
        <v>Douglas</v>
      </c>
      <c r="G241" s="58" t="str">
        <f>IFERROR(INDEX($M$4:$W$247,$AA241,COLUMNS($M$3:S240)),"")</f>
        <v>T20 Group 1</v>
      </c>
      <c r="H241" s="126">
        <f>IFERROR(INDEX($M$4:$W$247,$AA241,COLUMNS($M$3:T240)),"")</f>
        <v>0.375</v>
      </c>
      <c r="I241" s="126">
        <f>IFERROR(INDEX($M$4:$W$247,$AA241,COLUMNS($M$3:U240)),"")</f>
        <v>0.52083333333333337</v>
      </c>
      <c r="J241" s="127" t="str">
        <f>IFERROR(INDEX($M$4:$W$247,$AA241,COLUMNS($M$3:V240)),"")</f>
        <v>Hawks</v>
      </c>
      <c r="K241" s="127" t="str">
        <f>IFERROR(INDEX($M$4:$W$247,$AA241,COLUMNS($M$3:W240)),"")</f>
        <v>Cavaliers Ice</v>
      </c>
      <c r="M241" s="23">
        <v>238</v>
      </c>
      <c r="N241" s="8">
        <v>42973</v>
      </c>
      <c r="O241" s="14">
        <v>1</v>
      </c>
      <c r="P241" s="23" t="s">
        <v>9</v>
      </c>
      <c r="Q241" s="17" t="s">
        <v>10</v>
      </c>
      <c r="R241" s="18" t="s">
        <v>11</v>
      </c>
      <c r="S241" s="18" t="s">
        <v>12</v>
      </c>
      <c r="T241" s="9">
        <v>0.375</v>
      </c>
      <c r="U241" s="9">
        <v>0.52083333333333337</v>
      </c>
      <c r="V241" s="10" t="s">
        <v>25</v>
      </c>
      <c r="W241" s="10" t="s">
        <v>177</v>
      </c>
      <c r="X241">
        <f t="shared" si="9"/>
        <v>0</v>
      </c>
      <c r="Y241">
        <f>ROWS($M$4:$M241)</f>
        <v>238</v>
      </c>
      <c r="Z241">
        <f t="shared" si="10"/>
        <v>238</v>
      </c>
      <c r="AA241">
        <f t="shared" si="11"/>
        <v>238</v>
      </c>
      <c r="AB241"/>
    </row>
    <row r="242" spans="1:28" ht="20.100000000000001" customHeight="1" x14ac:dyDescent="0.25">
      <c r="A242" s="23">
        <f>IFERROR(INDEX($M$4:$W$247,$AA242,COLUMNS($M$3:M241)),"")</f>
        <v>239</v>
      </c>
      <c r="B242" s="8">
        <f>IFERROR(INDEX($M$4:$W$247,$AA242,COLUMNS($M$3:N241)),"")</f>
        <v>42973</v>
      </c>
      <c r="C242" s="14">
        <f>IFERROR(INDEX($M$4:$W$247,$AA242,COLUMNS($M$3:O241)),"")</f>
        <v>2</v>
      </c>
      <c r="D242" s="23" t="str">
        <f>IFERROR(INDEX($M$4:$W$247,$AA242,COLUMNS($M$3:P241)),"")</f>
        <v>Saturday</v>
      </c>
      <c r="E242" s="58" t="str">
        <f>IFERROR(INDEX($M$4:$W$247,$AA242,COLUMNS($M$3:Q241)),"")</f>
        <v>Regina</v>
      </c>
      <c r="F242" s="58" t="str">
        <f>IFERROR(INDEX($M$4:$W$247,$AA242,COLUMNS($M$3:R241)),"")</f>
        <v>Douglas</v>
      </c>
      <c r="G242" s="58" t="str">
        <f>IFERROR(INDEX($M$4:$W$247,$AA242,COLUMNS($M$3:S241)),"")</f>
        <v>ODP DIV II</v>
      </c>
      <c r="H242" s="126">
        <f>IFERROR(INDEX($M$4:$W$247,$AA242,COLUMNS($M$3:T241)),"")</f>
        <v>0.54166666666666663</v>
      </c>
      <c r="I242" s="126">
        <f>IFERROR(INDEX($M$4:$W$247,$AA242,COLUMNS($M$3:U241)),"")</f>
        <v>0.8125</v>
      </c>
      <c r="J242" s="127" t="str">
        <f>IFERROR(INDEX($M$4:$W$247,$AA242,COLUMNS($M$3:V241)),"")</f>
        <v>Titans Bolt</v>
      </c>
      <c r="K242" s="127" t="str">
        <f>IFERROR(INDEX($M$4:$W$247,$AA242,COLUMNS($M$3:W241)),"")</f>
        <v>Sloggers</v>
      </c>
      <c r="M242" s="23">
        <v>239</v>
      </c>
      <c r="N242" s="8">
        <v>42973</v>
      </c>
      <c r="O242" s="14">
        <v>2</v>
      </c>
      <c r="P242" s="23" t="s">
        <v>9</v>
      </c>
      <c r="Q242" s="15" t="s">
        <v>10</v>
      </c>
      <c r="R242" s="21" t="s">
        <v>11</v>
      </c>
      <c r="S242" s="21" t="s">
        <v>40</v>
      </c>
      <c r="T242" s="9">
        <v>0.54166666666666663</v>
      </c>
      <c r="U242" s="9">
        <v>0.8125</v>
      </c>
      <c r="V242" s="10" t="s">
        <v>171</v>
      </c>
      <c r="W242" s="10" t="s">
        <v>18</v>
      </c>
      <c r="X242">
        <f t="shared" si="9"/>
        <v>0</v>
      </c>
      <c r="Y242">
        <f>ROWS($M$4:$M242)</f>
        <v>239</v>
      </c>
      <c r="Z242">
        <f t="shared" si="10"/>
        <v>239</v>
      </c>
      <c r="AA242">
        <f t="shared" si="11"/>
        <v>239</v>
      </c>
      <c r="AB242"/>
    </row>
    <row r="243" spans="1:28" ht="20.100000000000001" customHeight="1" x14ac:dyDescent="0.25">
      <c r="A243" s="23">
        <f>IFERROR(INDEX($M$4:$W$247,$AA243,COLUMNS($M$3:M242)),"")</f>
        <v>240</v>
      </c>
      <c r="B243" s="8">
        <f>IFERROR(INDEX($M$4:$W$247,$AA243,COLUMNS($M$3:N242)),"")</f>
        <v>42973</v>
      </c>
      <c r="C243" s="14">
        <f>IFERROR(INDEX($M$4:$W$247,$AA243,COLUMNS($M$3:O242)),"")</f>
        <v>2</v>
      </c>
      <c r="D243" s="23" t="str">
        <f>IFERROR(INDEX($M$4:$W$247,$AA243,COLUMNS($M$3:P242)),"")</f>
        <v>Saturday</v>
      </c>
      <c r="E243" s="58" t="str">
        <f>IFERROR(INDEX($M$4:$W$247,$AA243,COLUMNS($M$3:Q242)),"")</f>
        <v>Regina</v>
      </c>
      <c r="F243" s="58" t="str">
        <f>IFERROR(INDEX($M$4:$W$247,$AA243,COLUMNS($M$3:R242)),"")</f>
        <v>Grassick</v>
      </c>
      <c r="G243" s="58" t="str">
        <f>IFERROR(INDEX($M$4:$W$247,$AA243,COLUMNS($M$3:S242)),"")</f>
        <v>ODP DIV II</v>
      </c>
      <c r="H243" s="126">
        <f>IFERROR(INDEX($M$4:$W$247,$AA243,COLUMNS($M$3:T242)),"")</f>
        <v>0.42708333333333331</v>
      </c>
      <c r="I243" s="126">
        <f>IFERROR(INDEX($M$4:$W$247,$AA243,COLUMNS($M$3:U242)),"")</f>
        <v>0.69791666666666663</v>
      </c>
      <c r="J243" s="127" t="str">
        <f>IFERROR(INDEX($M$4:$W$247,$AA243,COLUMNS($M$3:V242)),"")</f>
        <v>Titans Tornado</v>
      </c>
      <c r="K243" s="127" t="str">
        <f>IFERROR(INDEX($M$4:$W$247,$AA243,COLUMNS($M$3:W242)),"")</f>
        <v>Kingsmen XI</v>
      </c>
      <c r="M243" s="23">
        <v>240</v>
      </c>
      <c r="N243" s="8">
        <v>42973</v>
      </c>
      <c r="O243" s="14">
        <v>2</v>
      </c>
      <c r="P243" s="23" t="s">
        <v>9</v>
      </c>
      <c r="Q243" s="17" t="s">
        <v>10</v>
      </c>
      <c r="R243" s="21" t="s">
        <v>20</v>
      </c>
      <c r="S243" s="21" t="s">
        <v>40</v>
      </c>
      <c r="T243" s="9">
        <v>0.42708333333333331</v>
      </c>
      <c r="U243" s="9">
        <v>0.69791666666666663</v>
      </c>
      <c r="V243" s="10" t="s">
        <v>172</v>
      </c>
      <c r="W243" s="10" t="s">
        <v>68</v>
      </c>
      <c r="X243">
        <f t="shared" si="9"/>
        <v>0</v>
      </c>
      <c r="Y243">
        <f>ROWS($M$4:$M243)</f>
        <v>240</v>
      </c>
      <c r="Z243">
        <f t="shared" si="10"/>
        <v>240</v>
      </c>
      <c r="AA243">
        <f t="shared" si="11"/>
        <v>240</v>
      </c>
      <c r="AB243"/>
    </row>
    <row r="244" spans="1:28" ht="20.100000000000001" customHeight="1" x14ac:dyDescent="0.25">
      <c r="A244" s="23">
        <f>IFERROR(INDEX($M$4:$W$247,$AA244,COLUMNS($M$3:M243)),"")</f>
        <v>241</v>
      </c>
      <c r="B244" s="8">
        <f>IFERROR(INDEX($M$4:$W$247,$AA244,COLUMNS($M$3:N243)),"")</f>
        <v>42973</v>
      </c>
      <c r="C244" s="14">
        <f>IFERROR(INDEX($M$4:$W$247,$AA244,COLUMNS($M$3:O243)),"")</f>
        <v>2</v>
      </c>
      <c r="D244" s="23" t="str">
        <f>IFERROR(INDEX($M$4:$W$247,$AA244,COLUMNS($M$3:P243)),"")</f>
        <v>Saturday</v>
      </c>
      <c r="E244" s="58" t="str">
        <f>IFERROR(INDEX($M$4:$W$247,$AA244,COLUMNS($M$3:Q243)),"")</f>
        <v>Saskatoon</v>
      </c>
      <c r="F244" s="58" t="str">
        <f>IFERROR(INDEX($M$4:$W$247,$AA244,COLUMNS($M$3:R243)),"")</f>
        <v>Pierre Radisson</v>
      </c>
      <c r="G244" s="58" t="str">
        <f>IFERROR(INDEX($M$4:$W$247,$AA244,COLUMNS($M$3:S243)),"")</f>
        <v>ODP DIV I</v>
      </c>
      <c r="H244" s="126">
        <f>IFERROR(INDEX($M$4:$W$247,$AA244,COLUMNS($M$3:T243)),"")</f>
        <v>0.4375</v>
      </c>
      <c r="I244" s="126">
        <f>IFERROR(INDEX($M$4:$W$247,$AA244,COLUMNS($M$3:U243)),"")</f>
        <v>0.77083333333333337</v>
      </c>
      <c r="J244" s="127" t="str">
        <f>IFERROR(INDEX($M$4:$W$247,$AA244,COLUMNS($M$3:V243)),"")</f>
        <v>Warriors</v>
      </c>
      <c r="K244" s="127" t="str">
        <f>IFERROR(INDEX($M$4:$W$247,$AA244,COLUMNS($M$3:W243)),"")</f>
        <v>Royals</v>
      </c>
      <c r="M244" s="23">
        <v>241</v>
      </c>
      <c r="N244" s="8">
        <v>42973</v>
      </c>
      <c r="O244" s="14">
        <v>2</v>
      </c>
      <c r="P244" s="23" t="s">
        <v>9</v>
      </c>
      <c r="Q244" s="16" t="s">
        <v>27</v>
      </c>
      <c r="R244" s="16" t="s">
        <v>28</v>
      </c>
      <c r="S244" s="16" t="s">
        <v>33</v>
      </c>
      <c r="T244" s="9">
        <v>0.4375</v>
      </c>
      <c r="U244" s="9">
        <v>0.77083333333333337</v>
      </c>
      <c r="V244" s="10" t="s">
        <v>35</v>
      </c>
      <c r="W244" s="10" t="s">
        <v>19</v>
      </c>
      <c r="X244">
        <f t="shared" si="9"/>
        <v>0</v>
      </c>
      <c r="Y244">
        <f>ROWS($M$4:$M244)</f>
        <v>241</v>
      </c>
      <c r="Z244">
        <f t="shared" si="10"/>
        <v>241</v>
      </c>
      <c r="AA244">
        <f t="shared" si="11"/>
        <v>241</v>
      </c>
      <c r="AB244"/>
    </row>
    <row r="245" spans="1:28" ht="20.100000000000001" customHeight="1" x14ac:dyDescent="0.25">
      <c r="A245" s="23">
        <f>IFERROR(INDEX($M$4:$W$247,$AA245,COLUMNS($M$3:M244)),"")</f>
        <v>242</v>
      </c>
      <c r="B245" s="8">
        <f>IFERROR(INDEX($M$4:$W$247,$AA245,COLUMNS($M$3:N244)),"")</f>
        <v>42974</v>
      </c>
      <c r="C245" s="14">
        <f>IFERROR(INDEX($M$4:$W$247,$AA245,COLUMNS($M$3:O244)),"")</f>
        <v>2</v>
      </c>
      <c r="D245" s="23" t="str">
        <f>IFERROR(INDEX($M$4:$W$247,$AA245,COLUMNS($M$3:P244)),"")</f>
        <v>Sunday</v>
      </c>
      <c r="E245" s="58" t="str">
        <f>IFERROR(INDEX($M$4:$W$247,$AA245,COLUMNS($M$3:Q244)),"")</f>
        <v>Regina</v>
      </c>
      <c r="F245" s="58" t="str">
        <f>IFERROR(INDEX($M$4:$W$247,$AA245,COLUMNS($M$3:R244)),"")</f>
        <v>Douglas</v>
      </c>
      <c r="G245" s="58" t="str">
        <f>IFERROR(INDEX($M$4:$W$247,$AA245,COLUMNS($M$3:S244)),"")</f>
        <v>ODP DIV I</v>
      </c>
      <c r="H245" s="126">
        <f>IFERROR(INDEX($M$4:$W$247,$AA245,COLUMNS($M$3:T244)),"")</f>
        <v>0.375</v>
      </c>
      <c r="I245" s="126">
        <f>IFERROR(INDEX($M$4:$W$247,$AA245,COLUMNS($M$3:U244)),"")</f>
        <v>0.70833333333333337</v>
      </c>
      <c r="J245" s="127" t="str">
        <f>IFERROR(INDEX($M$4:$W$247,$AA245,COLUMNS($M$3:V244)),"")</f>
        <v>United</v>
      </c>
      <c r="K245" s="127" t="str">
        <f>IFERROR(INDEX($M$4:$W$247,$AA245,COLUMNS($M$3:W244)),"")</f>
        <v>Cavaliers Ice</v>
      </c>
      <c r="M245" s="23">
        <v>242</v>
      </c>
      <c r="N245" s="8">
        <v>42974</v>
      </c>
      <c r="O245" s="14">
        <v>2</v>
      </c>
      <c r="P245" s="23" t="s">
        <v>29</v>
      </c>
      <c r="Q245" s="17" t="s">
        <v>10</v>
      </c>
      <c r="R245" s="16" t="s">
        <v>11</v>
      </c>
      <c r="S245" s="16" t="s">
        <v>33</v>
      </c>
      <c r="T245" s="9">
        <v>0.375</v>
      </c>
      <c r="U245" s="9">
        <v>0.70833333333333337</v>
      </c>
      <c r="V245" s="10" t="s">
        <v>14</v>
      </c>
      <c r="W245" s="10" t="s">
        <v>177</v>
      </c>
      <c r="X245">
        <f t="shared" si="9"/>
        <v>0</v>
      </c>
      <c r="Y245">
        <f>ROWS($M$4:$M245)</f>
        <v>242</v>
      </c>
      <c r="Z245">
        <f t="shared" si="10"/>
        <v>242</v>
      </c>
      <c r="AA245">
        <f t="shared" si="11"/>
        <v>242</v>
      </c>
      <c r="AB245"/>
    </row>
    <row r="246" spans="1:28" ht="20.100000000000001" customHeight="1" x14ac:dyDescent="0.25">
      <c r="A246" s="23">
        <f>IFERROR(INDEX($M$4:$W$247,$AA246,COLUMNS($M$3:M245)),"")</f>
        <v>243</v>
      </c>
      <c r="B246" s="8">
        <f>IFERROR(INDEX($M$4:$W$247,$AA246,COLUMNS($M$3:N245)),"")</f>
        <v>42974</v>
      </c>
      <c r="C246" s="14">
        <f>IFERROR(INDEX($M$4:$W$247,$AA246,COLUMNS($M$3:O245)),"")</f>
        <v>2</v>
      </c>
      <c r="D246" s="23" t="str">
        <f>IFERROR(INDEX($M$4:$W$247,$AA246,COLUMNS($M$3:P245)),"")</f>
        <v>Sunday</v>
      </c>
      <c r="E246" s="58" t="str">
        <f>IFERROR(INDEX($M$4:$W$247,$AA246,COLUMNS($M$3:Q245)),"")</f>
        <v>Regina</v>
      </c>
      <c r="F246" s="58" t="str">
        <f>IFERROR(INDEX($M$4:$W$247,$AA246,COLUMNS($M$3:R245)),"")</f>
        <v>Grassick</v>
      </c>
      <c r="G246" s="58" t="str">
        <f>IFERROR(INDEX($M$4:$W$247,$AA246,COLUMNS($M$3:S245)),"")</f>
        <v>ODP DIV II</v>
      </c>
      <c r="H246" s="126">
        <f>IFERROR(INDEX($M$4:$W$247,$AA246,COLUMNS($M$3:T245)),"")</f>
        <v>0.42708333333333331</v>
      </c>
      <c r="I246" s="126">
        <f>IFERROR(INDEX($M$4:$W$247,$AA246,COLUMNS($M$3:U245)),"")</f>
        <v>0.69791666666666663</v>
      </c>
      <c r="J246" s="127" t="str">
        <f>IFERROR(INDEX($M$4:$W$247,$AA246,COLUMNS($M$3:V245)),"")</f>
        <v>Abahani</v>
      </c>
      <c r="K246" s="127" t="str">
        <f>IFERROR(INDEX($M$4:$W$247,$AA246,COLUMNS($M$3:W245)),"")</f>
        <v>Sloggers</v>
      </c>
      <c r="M246" s="23">
        <v>243</v>
      </c>
      <c r="N246" s="8">
        <v>42974</v>
      </c>
      <c r="O246" s="14">
        <v>2</v>
      </c>
      <c r="P246" s="23" t="s">
        <v>29</v>
      </c>
      <c r="Q246" s="15" t="s">
        <v>10</v>
      </c>
      <c r="R246" s="21" t="s">
        <v>20</v>
      </c>
      <c r="S246" s="21" t="s">
        <v>40</v>
      </c>
      <c r="T246" s="9">
        <v>0.42708333333333331</v>
      </c>
      <c r="U246" s="9">
        <v>0.69791666666666663</v>
      </c>
      <c r="V246" s="10" t="s">
        <v>23</v>
      </c>
      <c r="W246" s="10" t="s">
        <v>18</v>
      </c>
      <c r="X246">
        <f t="shared" si="9"/>
        <v>0</v>
      </c>
      <c r="Y246">
        <f>ROWS($M$4:$M246)</f>
        <v>243</v>
      </c>
      <c r="Z246">
        <f t="shared" si="10"/>
        <v>243</v>
      </c>
      <c r="AA246">
        <f t="shared" si="11"/>
        <v>243</v>
      </c>
      <c r="AB246"/>
    </row>
    <row r="247" spans="1:28" ht="20.100000000000001" customHeight="1" x14ac:dyDescent="0.25">
      <c r="A247" s="23">
        <f>IFERROR(INDEX($M$4:$W$247,$AA247,COLUMNS($M$3:M246)),"")</f>
        <v>244</v>
      </c>
      <c r="B247" s="8">
        <f>IFERROR(INDEX($M$4:$W$247,$AA247,COLUMNS($M$3:N246)),"")</f>
        <v>42974</v>
      </c>
      <c r="C247" s="14">
        <f>IFERROR(INDEX($M$4:$W$247,$AA247,COLUMNS($M$3:O246)),"")</f>
        <v>2</v>
      </c>
      <c r="D247" s="23" t="str">
        <f>IFERROR(INDEX($M$4:$W$247,$AA247,COLUMNS($M$3:P246)),"")</f>
        <v>Sunday</v>
      </c>
      <c r="E247" s="58" t="str">
        <f>IFERROR(INDEX($M$4:$W$247,$AA247,COLUMNS($M$3:Q246)),"")</f>
        <v>Saskatoon</v>
      </c>
      <c r="F247" s="58" t="str">
        <f>IFERROR(INDEX($M$4:$W$247,$AA247,COLUMNS($M$3:R246)),"")</f>
        <v>Pierre Radisson</v>
      </c>
      <c r="G247" s="58" t="str">
        <f>IFERROR(INDEX($M$4:$W$247,$AA247,COLUMNS($M$3:S246)),"")</f>
        <v>ODP DIV I</v>
      </c>
      <c r="H247" s="126">
        <f>IFERROR(INDEX($M$4:$W$247,$AA247,COLUMNS($M$3:T246)),"")</f>
        <v>0.4375</v>
      </c>
      <c r="I247" s="126">
        <f>IFERROR(INDEX($M$4:$W$247,$AA247,COLUMNS($M$3:U246)),"")</f>
        <v>0.77083333333333337</v>
      </c>
      <c r="J247" s="127" t="str">
        <f>IFERROR(INDEX($M$4:$W$247,$AA247,COLUMNS($M$3:V246)),"")</f>
        <v>Stars</v>
      </c>
      <c r="K247" s="127" t="str">
        <f>IFERROR(INDEX($M$4:$W$247,$AA247,COLUMNS($M$3:W246)),"")</f>
        <v>Stallions</v>
      </c>
      <c r="M247" s="23">
        <v>244</v>
      </c>
      <c r="N247" s="8">
        <v>42974</v>
      </c>
      <c r="O247" s="14">
        <v>2</v>
      </c>
      <c r="P247" s="23" t="s">
        <v>29</v>
      </c>
      <c r="Q247" s="16" t="s">
        <v>27</v>
      </c>
      <c r="R247" s="16" t="s">
        <v>28</v>
      </c>
      <c r="S247" s="16" t="s">
        <v>33</v>
      </c>
      <c r="T247" s="9">
        <v>0.4375</v>
      </c>
      <c r="U247" s="9">
        <v>0.77083333333333337</v>
      </c>
      <c r="V247" s="10" t="s">
        <v>34</v>
      </c>
      <c r="W247" s="10" t="s">
        <v>24</v>
      </c>
      <c r="X247">
        <f t="shared" si="9"/>
        <v>0</v>
      </c>
      <c r="Y247">
        <f>ROWS($M$4:$M247)</f>
        <v>244</v>
      </c>
      <c r="Z247">
        <f t="shared" si="10"/>
        <v>244</v>
      </c>
      <c r="AA247">
        <f t="shared" si="11"/>
        <v>244</v>
      </c>
      <c r="AB247"/>
    </row>
    <row r="248" spans="1:28" x14ac:dyDescent="0.25">
      <c r="B248" s="12"/>
      <c r="C248" s="24"/>
      <c r="N248" s="12"/>
      <c r="O248" s="24"/>
    </row>
    <row r="249" spans="1:28" x14ac:dyDescent="0.25">
      <c r="B249" s="12"/>
      <c r="C249" s="24"/>
      <c r="N249" s="12"/>
      <c r="O249" s="24"/>
    </row>
    <row r="250" spans="1:28" x14ac:dyDescent="0.25">
      <c r="B250" s="12"/>
      <c r="C250" s="24"/>
      <c r="N250" s="12"/>
      <c r="O250" s="24"/>
    </row>
    <row r="251" spans="1:28" x14ac:dyDescent="0.25">
      <c r="B251" s="12"/>
      <c r="C251" s="24"/>
      <c r="N251" s="12"/>
      <c r="O251" s="24"/>
    </row>
    <row r="252" spans="1:28" x14ac:dyDescent="0.25">
      <c r="B252" s="12"/>
      <c r="C252" s="24"/>
      <c r="N252" s="12"/>
      <c r="O252" s="24"/>
    </row>
    <row r="253" spans="1:28" x14ac:dyDescent="0.25">
      <c r="B253" s="12"/>
      <c r="C253" s="24"/>
      <c r="N253" s="12"/>
      <c r="O253" s="24"/>
    </row>
    <row r="254" spans="1:28" x14ac:dyDescent="0.25">
      <c r="B254" s="12"/>
      <c r="C254" s="24"/>
      <c r="N254" s="12"/>
      <c r="O254" s="24"/>
    </row>
    <row r="255" spans="1:28" x14ac:dyDescent="0.25">
      <c r="B255" s="12"/>
      <c r="C255" s="24"/>
      <c r="N255" s="12"/>
      <c r="O255" s="24"/>
    </row>
    <row r="256" spans="1:28" x14ac:dyDescent="0.25">
      <c r="B256" s="12"/>
      <c r="C256" s="24"/>
      <c r="N256" s="12"/>
      <c r="O256" s="24"/>
    </row>
    <row r="257" spans="2:23" x14ac:dyDescent="0.25">
      <c r="B257" s="12"/>
      <c r="C257" s="24"/>
      <c r="N257" s="12"/>
      <c r="O257" s="24"/>
    </row>
    <row r="258" spans="2:23" x14ac:dyDescent="0.25">
      <c r="B258" s="12"/>
      <c r="C258" s="24"/>
      <c r="N258" s="12"/>
      <c r="O258" s="24"/>
    </row>
    <row r="259" spans="2:23" s="13" customFormat="1" x14ac:dyDescent="0.25">
      <c r="B259" s="12"/>
      <c r="C259" s="24"/>
      <c r="H259" s="125"/>
      <c r="I259" s="125"/>
      <c r="J259" s="125"/>
      <c r="K259" s="125"/>
      <c r="N259" s="12"/>
      <c r="O259" s="24"/>
      <c r="T259" s="11"/>
      <c r="U259" s="11"/>
      <c r="V259" s="11"/>
      <c r="W259" s="11"/>
    </row>
    <row r="260" spans="2:23" s="13" customFormat="1" x14ac:dyDescent="0.25">
      <c r="B260" s="12"/>
      <c r="C260" s="24"/>
      <c r="H260" s="125"/>
      <c r="I260" s="125"/>
      <c r="J260" s="125"/>
      <c r="K260" s="125"/>
      <c r="N260" s="12"/>
      <c r="O260" s="24"/>
      <c r="T260" s="11"/>
      <c r="U260" s="11"/>
      <c r="V260" s="11"/>
      <c r="W260" s="11"/>
    </row>
    <row r="261" spans="2:23" s="13" customFormat="1" x14ac:dyDescent="0.25">
      <c r="B261" s="12"/>
      <c r="C261" s="24"/>
      <c r="H261" s="125"/>
      <c r="I261" s="125"/>
      <c r="J261" s="125"/>
      <c r="K261" s="125"/>
      <c r="N261" s="12"/>
      <c r="O261" s="24"/>
      <c r="T261" s="11"/>
      <c r="U261" s="11"/>
      <c r="V261" s="11"/>
      <c r="W261" s="11"/>
    </row>
    <row r="262" spans="2:23" s="13" customFormat="1" x14ac:dyDescent="0.25">
      <c r="B262" s="12"/>
      <c r="C262" s="24"/>
      <c r="H262" s="125"/>
      <c r="I262" s="125"/>
      <c r="J262" s="125"/>
      <c r="K262" s="125"/>
      <c r="N262" s="12"/>
      <c r="O262" s="24"/>
      <c r="T262" s="11"/>
      <c r="U262" s="11"/>
      <c r="V262" s="11"/>
      <c r="W262" s="11"/>
    </row>
    <row r="263" spans="2:23" s="13" customFormat="1" x14ac:dyDescent="0.25">
      <c r="B263" s="12"/>
      <c r="C263" s="24"/>
      <c r="H263" s="125"/>
      <c r="I263" s="125"/>
      <c r="J263" s="125"/>
      <c r="K263" s="125"/>
      <c r="N263" s="12"/>
      <c r="O263" s="24"/>
      <c r="T263" s="11"/>
      <c r="U263" s="11"/>
      <c r="V263" s="11"/>
      <c r="W263" s="11"/>
    </row>
    <row r="264" spans="2:23" s="13" customFormat="1" x14ac:dyDescent="0.25">
      <c r="B264" s="12"/>
      <c r="C264" s="24"/>
      <c r="H264" s="125"/>
      <c r="I264" s="125"/>
      <c r="J264" s="125"/>
      <c r="K264" s="125"/>
      <c r="N264" s="12"/>
      <c r="O264" s="24"/>
      <c r="T264" s="11"/>
      <c r="U264" s="11"/>
      <c r="V264" s="11"/>
      <c r="W264" s="11"/>
    </row>
    <row r="265" spans="2:23" s="13" customFormat="1" x14ac:dyDescent="0.25">
      <c r="B265" s="12"/>
      <c r="C265" s="24"/>
      <c r="H265" s="125"/>
      <c r="I265" s="125"/>
      <c r="J265" s="125"/>
      <c r="K265" s="125"/>
      <c r="N265" s="12"/>
      <c r="O265" s="24"/>
      <c r="T265" s="11"/>
      <c r="U265" s="11"/>
      <c r="V265" s="11"/>
      <c r="W265" s="11"/>
    </row>
    <row r="266" spans="2:23" s="13" customFormat="1" x14ac:dyDescent="0.25">
      <c r="B266" s="12"/>
      <c r="C266" s="24"/>
      <c r="H266" s="125"/>
      <c r="I266" s="125"/>
      <c r="J266" s="125"/>
      <c r="K266" s="125"/>
      <c r="N266" s="12"/>
      <c r="O266" s="24"/>
      <c r="T266" s="11"/>
      <c r="U266" s="11"/>
      <c r="V266" s="11"/>
      <c r="W266" s="11"/>
    </row>
    <row r="267" spans="2:23" s="13" customFormat="1" x14ac:dyDescent="0.25">
      <c r="B267" s="12"/>
      <c r="C267" s="24"/>
      <c r="H267" s="125"/>
      <c r="I267" s="125"/>
      <c r="J267" s="125"/>
      <c r="K267" s="125"/>
      <c r="N267" s="12"/>
      <c r="O267" s="24"/>
      <c r="T267" s="11"/>
      <c r="U267" s="11"/>
      <c r="V267" s="11"/>
      <c r="W267" s="11"/>
    </row>
    <row r="268" spans="2:23" s="13" customFormat="1" x14ac:dyDescent="0.25">
      <c r="B268" s="12"/>
      <c r="C268" s="24"/>
      <c r="H268" s="125"/>
      <c r="I268" s="125"/>
      <c r="J268" s="125"/>
      <c r="K268" s="125"/>
      <c r="N268" s="12"/>
      <c r="O268" s="24"/>
      <c r="T268" s="11"/>
      <c r="U268" s="11"/>
      <c r="V268" s="11"/>
      <c r="W268" s="11"/>
    </row>
    <row r="269" spans="2:23" s="13" customFormat="1" x14ac:dyDescent="0.25">
      <c r="B269" s="12"/>
      <c r="C269" s="24"/>
      <c r="H269" s="125"/>
      <c r="I269" s="125"/>
      <c r="J269" s="125"/>
      <c r="K269" s="125"/>
      <c r="N269" s="12"/>
      <c r="O269" s="24"/>
      <c r="T269" s="11"/>
      <c r="U269" s="11"/>
      <c r="V269" s="11"/>
      <c r="W269" s="11"/>
    </row>
    <row r="270" spans="2:23" s="13" customFormat="1" x14ac:dyDescent="0.25">
      <c r="B270" s="12"/>
      <c r="C270" s="24"/>
      <c r="H270" s="125"/>
      <c r="I270" s="125"/>
      <c r="J270" s="125"/>
      <c r="K270" s="125"/>
      <c r="N270" s="12"/>
      <c r="O270" s="24"/>
      <c r="T270" s="11"/>
      <c r="U270" s="11"/>
      <c r="V270" s="11"/>
      <c r="W270" s="11"/>
    </row>
    <row r="271" spans="2:23" s="13" customFormat="1" x14ac:dyDescent="0.25">
      <c r="B271" s="12"/>
      <c r="C271" s="24"/>
      <c r="H271" s="125"/>
      <c r="I271" s="125"/>
      <c r="J271" s="125"/>
      <c r="K271" s="125"/>
      <c r="N271" s="12"/>
      <c r="O271" s="24"/>
      <c r="T271" s="11"/>
      <c r="U271" s="11"/>
      <c r="V271" s="11"/>
      <c r="W271" s="11"/>
    </row>
    <row r="272" spans="2:23" s="13" customFormat="1" x14ac:dyDescent="0.25">
      <c r="B272" s="12"/>
      <c r="C272" s="24"/>
      <c r="H272" s="125"/>
      <c r="I272" s="125"/>
      <c r="J272" s="125"/>
      <c r="K272" s="125"/>
      <c r="N272" s="12"/>
      <c r="O272" s="24"/>
      <c r="T272" s="11"/>
      <c r="U272" s="11"/>
      <c r="V272" s="11"/>
      <c r="W272" s="11"/>
    </row>
    <row r="273" spans="2:23" s="13" customFormat="1" x14ac:dyDescent="0.25">
      <c r="B273" s="12"/>
      <c r="C273" s="24"/>
      <c r="H273" s="125"/>
      <c r="I273" s="125"/>
      <c r="J273" s="125"/>
      <c r="K273" s="125"/>
      <c r="N273" s="12"/>
      <c r="O273" s="24"/>
      <c r="T273" s="11"/>
      <c r="U273" s="11"/>
      <c r="V273" s="11"/>
      <c r="W273" s="11"/>
    </row>
    <row r="274" spans="2:23" s="13" customFormat="1" x14ac:dyDescent="0.25">
      <c r="B274" s="12"/>
      <c r="C274" s="24"/>
      <c r="H274" s="125"/>
      <c r="I274" s="125"/>
      <c r="J274" s="125"/>
      <c r="K274" s="125"/>
      <c r="N274" s="12"/>
      <c r="O274" s="24"/>
      <c r="T274" s="11"/>
      <c r="U274" s="11"/>
      <c r="V274" s="11"/>
      <c r="W274" s="11"/>
    </row>
    <row r="275" spans="2:23" s="13" customFormat="1" x14ac:dyDescent="0.25">
      <c r="B275" s="12"/>
      <c r="C275" s="24"/>
      <c r="H275" s="125"/>
      <c r="I275" s="125"/>
      <c r="J275" s="125"/>
      <c r="K275" s="125"/>
      <c r="N275" s="12"/>
      <c r="O275" s="24"/>
      <c r="T275" s="11"/>
      <c r="U275" s="11"/>
      <c r="V275" s="11"/>
      <c r="W275" s="11"/>
    </row>
    <row r="276" spans="2:23" s="13" customFormat="1" x14ac:dyDescent="0.25">
      <c r="B276" s="12"/>
      <c r="C276" s="24"/>
      <c r="H276" s="125"/>
      <c r="I276" s="125"/>
      <c r="J276" s="125"/>
      <c r="K276" s="125"/>
      <c r="N276" s="12"/>
      <c r="O276" s="24"/>
      <c r="T276" s="11"/>
      <c r="U276" s="11"/>
      <c r="V276" s="11"/>
      <c r="W276" s="11"/>
    </row>
    <row r="277" spans="2:23" s="13" customFormat="1" x14ac:dyDescent="0.25">
      <c r="B277" s="12"/>
      <c r="C277" s="24"/>
      <c r="H277" s="125"/>
      <c r="I277" s="125"/>
      <c r="J277" s="125"/>
      <c r="K277" s="125"/>
      <c r="N277" s="12"/>
      <c r="O277" s="24"/>
      <c r="T277" s="11"/>
      <c r="U277" s="11"/>
      <c r="V277" s="11"/>
      <c r="W277" s="11"/>
    </row>
    <row r="278" spans="2:23" s="13" customFormat="1" x14ac:dyDescent="0.25">
      <c r="B278" s="12"/>
      <c r="C278" s="24"/>
      <c r="H278" s="125"/>
      <c r="I278" s="125"/>
      <c r="J278" s="125"/>
      <c r="K278" s="125"/>
      <c r="N278" s="12"/>
      <c r="O278" s="24"/>
      <c r="T278" s="11"/>
      <c r="U278" s="11"/>
      <c r="V278" s="11"/>
      <c r="W278" s="11"/>
    </row>
    <row r="279" spans="2:23" s="13" customFormat="1" x14ac:dyDescent="0.25">
      <c r="B279" s="12"/>
      <c r="C279" s="24"/>
      <c r="H279" s="125"/>
      <c r="I279" s="125"/>
      <c r="J279" s="125"/>
      <c r="K279" s="125"/>
      <c r="N279" s="12"/>
      <c r="O279" s="24"/>
      <c r="T279" s="11"/>
      <c r="U279" s="11"/>
      <c r="V279" s="11"/>
      <c r="W279" s="11"/>
    </row>
    <row r="280" spans="2:23" s="13" customFormat="1" x14ac:dyDescent="0.25">
      <c r="B280" s="12"/>
      <c r="C280" s="24"/>
      <c r="H280" s="125"/>
      <c r="I280" s="125"/>
      <c r="J280" s="125"/>
      <c r="K280" s="125"/>
      <c r="N280" s="12"/>
      <c r="O280" s="24"/>
      <c r="T280" s="11"/>
      <c r="U280" s="11"/>
      <c r="V280" s="11"/>
      <c r="W280" s="11"/>
    </row>
    <row r="281" spans="2:23" s="13" customFormat="1" x14ac:dyDescent="0.25">
      <c r="B281" s="12"/>
      <c r="C281" s="24"/>
      <c r="H281" s="125"/>
      <c r="I281" s="125"/>
      <c r="J281" s="125"/>
      <c r="K281" s="125"/>
      <c r="N281" s="12"/>
      <c r="O281" s="24"/>
      <c r="T281" s="11"/>
      <c r="U281" s="11"/>
      <c r="V281" s="11"/>
      <c r="W281" s="11"/>
    </row>
    <row r="282" spans="2:23" s="13" customFormat="1" x14ac:dyDescent="0.25">
      <c r="B282" s="12"/>
      <c r="C282" s="24"/>
      <c r="H282" s="125"/>
      <c r="I282" s="125"/>
      <c r="J282" s="125"/>
      <c r="K282" s="125"/>
      <c r="N282" s="12"/>
      <c r="O282" s="24"/>
      <c r="T282" s="11"/>
      <c r="U282" s="11"/>
      <c r="V282" s="11"/>
      <c r="W282" s="11"/>
    </row>
    <row r="283" spans="2:23" s="13" customFormat="1" x14ac:dyDescent="0.25">
      <c r="B283" s="12"/>
      <c r="C283" s="24"/>
      <c r="H283" s="125"/>
      <c r="I283" s="125"/>
      <c r="J283" s="125"/>
      <c r="K283" s="125"/>
      <c r="N283" s="12"/>
      <c r="O283" s="24"/>
      <c r="T283" s="11"/>
      <c r="U283" s="11"/>
      <c r="V283" s="11"/>
      <c r="W283" s="11"/>
    </row>
    <row r="284" spans="2:23" s="13" customFormat="1" x14ac:dyDescent="0.25">
      <c r="B284" s="12"/>
      <c r="C284" s="24"/>
      <c r="H284" s="125"/>
      <c r="I284" s="125"/>
      <c r="J284" s="125"/>
      <c r="K284" s="125"/>
      <c r="N284" s="12"/>
      <c r="O284" s="24"/>
      <c r="T284" s="11"/>
      <c r="U284" s="11"/>
      <c r="V284" s="11"/>
      <c r="W284" s="11"/>
    </row>
    <row r="285" spans="2:23" s="13" customFormat="1" x14ac:dyDescent="0.25">
      <c r="B285" s="12"/>
      <c r="C285" s="24"/>
      <c r="H285" s="125"/>
      <c r="I285" s="125"/>
      <c r="J285" s="125"/>
      <c r="K285" s="125"/>
      <c r="N285" s="12"/>
      <c r="O285" s="24"/>
      <c r="T285" s="11"/>
      <c r="U285" s="11"/>
      <c r="V285" s="11"/>
      <c r="W285" s="11"/>
    </row>
    <row r="286" spans="2:23" s="13" customFormat="1" x14ac:dyDescent="0.25">
      <c r="B286" s="12"/>
      <c r="C286" s="24"/>
      <c r="H286" s="125"/>
      <c r="I286" s="125"/>
      <c r="J286" s="125"/>
      <c r="K286" s="125"/>
      <c r="N286" s="12"/>
      <c r="O286" s="24"/>
      <c r="T286" s="11"/>
      <c r="U286" s="11"/>
      <c r="V286" s="11"/>
      <c r="W286" s="11"/>
    </row>
    <row r="287" spans="2:23" s="13" customFormat="1" x14ac:dyDescent="0.25">
      <c r="B287" s="12"/>
      <c r="C287" s="24"/>
      <c r="H287" s="125"/>
      <c r="I287" s="125"/>
      <c r="J287" s="125"/>
      <c r="K287" s="125"/>
      <c r="N287" s="12"/>
      <c r="O287" s="24"/>
      <c r="T287" s="11"/>
      <c r="U287" s="11"/>
      <c r="V287" s="11"/>
      <c r="W287" s="11"/>
    </row>
    <row r="288" spans="2:23" s="13" customFormat="1" x14ac:dyDescent="0.25">
      <c r="B288" s="12"/>
      <c r="C288" s="24"/>
      <c r="H288" s="125"/>
      <c r="I288" s="125"/>
      <c r="J288" s="125"/>
      <c r="K288" s="125"/>
      <c r="N288" s="12"/>
      <c r="O288" s="24"/>
      <c r="T288" s="11"/>
      <c r="U288" s="11"/>
      <c r="V288" s="11"/>
      <c r="W288" s="11"/>
    </row>
    <row r="289" spans="2:23" s="13" customFormat="1" x14ac:dyDescent="0.25">
      <c r="B289" s="12"/>
      <c r="C289" s="24"/>
      <c r="H289" s="125"/>
      <c r="I289" s="125"/>
      <c r="J289" s="125"/>
      <c r="K289" s="125"/>
      <c r="N289" s="12"/>
      <c r="O289" s="24"/>
      <c r="T289" s="11"/>
      <c r="U289" s="11"/>
      <c r="V289" s="11"/>
      <c r="W289" s="11"/>
    </row>
    <row r="290" spans="2:23" s="13" customFormat="1" x14ac:dyDescent="0.25">
      <c r="B290" s="12"/>
      <c r="C290" s="24"/>
      <c r="H290" s="125"/>
      <c r="I290" s="125"/>
      <c r="J290" s="125"/>
      <c r="K290" s="125"/>
      <c r="N290" s="12"/>
      <c r="O290" s="24"/>
      <c r="T290" s="11"/>
      <c r="U290" s="11"/>
      <c r="V290" s="11"/>
      <c r="W290" s="11"/>
    </row>
    <row r="291" spans="2:23" s="13" customFormat="1" x14ac:dyDescent="0.25">
      <c r="B291" s="12"/>
      <c r="C291" s="24"/>
      <c r="H291" s="125"/>
      <c r="I291" s="125"/>
      <c r="J291" s="125"/>
      <c r="K291" s="125"/>
      <c r="N291" s="12"/>
      <c r="O291" s="24"/>
      <c r="T291" s="11"/>
      <c r="U291" s="11"/>
      <c r="V291" s="11"/>
      <c r="W291" s="11"/>
    </row>
    <row r="292" spans="2:23" s="13" customFormat="1" x14ac:dyDescent="0.25">
      <c r="B292" s="12"/>
      <c r="C292" s="24"/>
      <c r="H292" s="125"/>
      <c r="I292" s="125"/>
      <c r="J292" s="125"/>
      <c r="K292" s="125"/>
      <c r="N292" s="12"/>
      <c r="O292" s="24"/>
      <c r="T292" s="11"/>
      <c r="U292" s="11"/>
      <c r="V292" s="11"/>
      <c r="W292" s="11"/>
    </row>
    <row r="293" spans="2:23" s="13" customFormat="1" x14ac:dyDescent="0.25">
      <c r="B293" s="12"/>
      <c r="C293" s="24"/>
      <c r="H293" s="125"/>
      <c r="I293" s="125"/>
      <c r="J293" s="125"/>
      <c r="K293" s="125"/>
      <c r="N293" s="12"/>
      <c r="O293" s="24"/>
      <c r="T293" s="11"/>
      <c r="U293" s="11"/>
      <c r="V293" s="11"/>
      <c r="W293" s="11"/>
    </row>
    <row r="294" spans="2:23" s="13" customFormat="1" x14ac:dyDescent="0.25">
      <c r="B294" s="12"/>
      <c r="C294" s="24"/>
      <c r="H294" s="125"/>
      <c r="I294" s="125"/>
      <c r="J294" s="125"/>
      <c r="K294" s="125"/>
      <c r="N294" s="12"/>
      <c r="O294" s="24"/>
      <c r="T294" s="11"/>
      <c r="U294" s="11"/>
      <c r="V294" s="11"/>
      <c r="W294" s="11"/>
    </row>
    <row r="295" spans="2:23" s="13" customFormat="1" x14ac:dyDescent="0.25">
      <c r="B295" s="12"/>
      <c r="C295" s="24"/>
      <c r="H295" s="125"/>
      <c r="I295" s="125"/>
      <c r="J295" s="125"/>
      <c r="K295" s="125"/>
      <c r="N295" s="12"/>
      <c r="O295" s="24"/>
      <c r="T295" s="11"/>
      <c r="U295" s="11"/>
      <c r="V295" s="11"/>
      <c r="W295" s="11"/>
    </row>
    <row r="296" spans="2:23" s="13" customFormat="1" x14ac:dyDescent="0.25">
      <c r="B296" s="12"/>
      <c r="C296" s="24"/>
      <c r="H296" s="125"/>
      <c r="I296" s="125"/>
      <c r="J296" s="125"/>
      <c r="K296" s="125"/>
      <c r="N296" s="12"/>
      <c r="O296" s="24"/>
      <c r="T296" s="11"/>
      <c r="U296" s="11"/>
      <c r="V296" s="11"/>
      <c r="W296" s="11"/>
    </row>
    <row r="297" spans="2:23" s="13" customFormat="1" x14ac:dyDescent="0.25">
      <c r="B297" s="12"/>
      <c r="C297" s="24"/>
      <c r="H297" s="125"/>
      <c r="I297" s="125"/>
      <c r="J297" s="125"/>
      <c r="K297" s="125"/>
      <c r="N297" s="12"/>
      <c r="O297" s="24"/>
      <c r="T297" s="11"/>
      <c r="U297" s="11"/>
      <c r="V297" s="11"/>
      <c r="W297" s="11"/>
    </row>
    <row r="298" spans="2:23" s="13" customFormat="1" x14ac:dyDescent="0.25">
      <c r="B298" s="12"/>
      <c r="C298" s="24"/>
      <c r="H298" s="125"/>
      <c r="I298" s="125"/>
      <c r="J298" s="125"/>
      <c r="K298" s="125"/>
      <c r="N298" s="12"/>
      <c r="O298" s="24"/>
      <c r="T298" s="11"/>
      <c r="U298" s="11"/>
      <c r="V298" s="11"/>
      <c r="W298" s="11"/>
    </row>
    <row r="299" spans="2:23" s="13" customFormat="1" x14ac:dyDescent="0.25">
      <c r="B299" s="12"/>
      <c r="C299" s="24"/>
      <c r="H299" s="125"/>
      <c r="I299" s="125"/>
      <c r="J299" s="125"/>
      <c r="K299" s="125"/>
      <c r="N299" s="12"/>
      <c r="O299" s="24"/>
      <c r="T299" s="11"/>
      <c r="U299" s="11"/>
      <c r="V299" s="11"/>
      <c r="W299" s="11"/>
    </row>
    <row r="300" spans="2:23" s="13" customFormat="1" x14ac:dyDescent="0.25">
      <c r="B300" s="12"/>
      <c r="C300" s="24"/>
      <c r="H300" s="125"/>
      <c r="I300" s="125"/>
      <c r="J300" s="125"/>
      <c r="K300" s="125"/>
      <c r="N300" s="12"/>
      <c r="O300" s="24"/>
      <c r="T300" s="11"/>
      <c r="U300" s="11"/>
      <c r="V300" s="11"/>
      <c r="W300" s="11"/>
    </row>
    <row r="301" spans="2:23" s="13" customFormat="1" x14ac:dyDescent="0.25">
      <c r="B301" s="12"/>
      <c r="C301" s="24"/>
      <c r="H301" s="125"/>
      <c r="I301" s="125"/>
      <c r="J301" s="125"/>
      <c r="K301" s="125"/>
      <c r="N301" s="12"/>
      <c r="O301" s="24"/>
      <c r="T301" s="11"/>
      <c r="U301" s="11"/>
      <c r="V301" s="11"/>
      <c r="W301" s="11"/>
    </row>
    <row r="302" spans="2:23" s="13" customFormat="1" x14ac:dyDescent="0.25">
      <c r="B302" s="12"/>
      <c r="C302" s="24"/>
      <c r="H302" s="125"/>
      <c r="I302" s="125"/>
      <c r="J302" s="125"/>
      <c r="K302" s="125"/>
      <c r="N302" s="12"/>
      <c r="O302" s="24"/>
      <c r="T302" s="11"/>
      <c r="U302" s="11"/>
      <c r="V302" s="11"/>
      <c r="W302" s="11"/>
    </row>
    <row r="303" spans="2:23" s="13" customFormat="1" x14ac:dyDescent="0.25">
      <c r="B303" s="12"/>
      <c r="C303" s="24"/>
      <c r="H303" s="125"/>
      <c r="I303" s="125"/>
      <c r="J303" s="125"/>
      <c r="K303" s="125"/>
      <c r="N303" s="12"/>
      <c r="O303" s="24"/>
      <c r="T303" s="11"/>
      <c r="U303" s="11"/>
      <c r="V303" s="11"/>
      <c r="W303" s="11"/>
    </row>
    <row r="304" spans="2:23" s="13" customFormat="1" x14ac:dyDescent="0.25">
      <c r="B304" s="12"/>
      <c r="C304" s="24"/>
      <c r="H304" s="125"/>
      <c r="I304" s="125"/>
      <c r="J304" s="125"/>
      <c r="K304" s="125"/>
      <c r="N304" s="12"/>
      <c r="O304" s="24"/>
      <c r="T304" s="11"/>
      <c r="U304" s="11"/>
      <c r="V304" s="11"/>
      <c r="W304" s="11"/>
    </row>
    <row r="305" spans="2:23" s="13" customFormat="1" x14ac:dyDescent="0.25">
      <c r="B305" s="12"/>
      <c r="C305" s="24"/>
      <c r="H305" s="125"/>
      <c r="I305" s="125"/>
      <c r="J305" s="125"/>
      <c r="K305" s="125"/>
      <c r="N305" s="12"/>
      <c r="O305" s="24"/>
      <c r="T305" s="11"/>
      <c r="U305" s="11"/>
      <c r="V305" s="11"/>
      <c r="W305" s="11"/>
    </row>
    <row r="306" spans="2:23" s="13" customFormat="1" x14ac:dyDescent="0.25">
      <c r="B306" s="12"/>
      <c r="C306" s="24"/>
      <c r="H306" s="125"/>
      <c r="I306" s="125"/>
      <c r="J306" s="125"/>
      <c r="K306" s="125"/>
      <c r="N306" s="12"/>
      <c r="O306" s="24"/>
      <c r="T306" s="11"/>
      <c r="U306" s="11"/>
      <c r="V306" s="11"/>
      <c r="W306" s="11"/>
    </row>
    <row r="307" spans="2:23" s="13" customFormat="1" x14ac:dyDescent="0.25">
      <c r="B307" s="12"/>
      <c r="C307" s="24"/>
      <c r="H307" s="125"/>
      <c r="I307" s="125"/>
      <c r="J307" s="125"/>
      <c r="K307" s="125"/>
      <c r="N307" s="12"/>
      <c r="O307" s="24"/>
      <c r="T307" s="11"/>
      <c r="U307" s="11"/>
      <c r="V307" s="11"/>
      <c r="W307" s="11"/>
    </row>
    <row r="308" spans="2:23" s="13" customFormat="1" x14ac:dyDescent="0.25">
      <c r="B308" s="12"/>
      <c r="C308" s="24"/>
      <c r="H308" s="125"/>
      <c r="I308" s="125"/>
      <c r="J308" s="125"/>
      <c r="K308" s="125"/>
      <c r="N308" s="12"/>
      <c r="O308" s="24"/>
      <c r="T308" s="11"/>
      <c r="U308" s="11"/>
      <c r="V308" s="11"/>
      <c r="W308" s="11"/>
    </row>
    <row r="309" spans="2:23" s="13" customFormat="1" x14ac:dyDescent="0.25">
      <c r="B309" s="12"/>
      <c r="C309" s="24"/>
      <c r="H309" s="125"/>
      <c r="I309" s="125"/>
      <c r="J309" s="125"/>
      <c r="K309" s="125"/>
      <c r="N309" s="12"/>
      <c r="O309" s="24"/>
      <c r="T309" s="11"/>
      <c r="U309" s="11"/>
      <c r="V309" s="11"/>
      <c r="W309" s="11"/>
    </row>
    <row r="310" spans="2:23" s="13" customFormat="1" x14ac:dyDescent="0.25">
      <c r="B310" s="12"/>
      <c r="C310" s="24"/>
      <c r="H310" s="125"/>
      <c r="I310" s="125"/>
      <c r="J310" s="125"/>
      <c r="K310" s="125"/>
      <c r="N310" s="12"/>
      <c r="O310" s="24"/>
      <c r="T310" s="11"/>
      <c r="U310" s="11"/>
      <c r="V310" s="11"/>
      <c r="W310" s="11"/>
    </row>
    <row r="311" spans="2:23" s="13" customFormat="1" x14ac:dyDescent="0.25">
      <c r="B311" s="12"/>
      <c r="C311" s="24"/>
      <c r="H311" s="125"/>
      <c r="I311" s="125"/>
      <c r="J311" s="125"/>
      <c r="K311" s="125"/>
      <c r="N311" s="12"/>
      <c r="O311" s="24"/>
      <c r="T311" s="11"/>
      <c r="U311" s="11"/>
      <c r="V311" s="11"/>
      <c r="W311" s="11"/>
    </row>
    <row r="312" spans="2:23" s="13" customFormat="1" x14ac:dyDescent="0.25">
      <c r="B312" s="12"/>
      <c r="C312" s="24"/>
      <c r="H312" s="125"/>
      <c r="I312" s="125"/>
      <c r="J312" s="125"/>
      <c r="K312" s="125"/>
      <c r="N312" s="12"/>
      <c r="O312" s="24"/>
      <c r="T312" s="11"/>
      <c r="U312" s="11"/>
      <c r="V312" s="11"/>
      <c r="W312" s="11"/>
    </row>
    <row r="313" spans="2:23" s="13" customFormat="1" x14ac:dyDescent="0.25">
      <c r="B313" s="12"/>
      <c r="C313" s="24"/>
      <c r="H313" s="125"/>
      <c r="I313" s="125"/>
      <c r="J313" s="125"/>
      <c r="K313" s="125"/>
      <c r="N313" s="12"/>
      <c r="O313" s="24"/>
      <c r="T313" s="11"/>
      <c r="U313" s="11"/>
      <c r="V313" s="11"/>
      <c r="W313" s="11"/>
    </row>
    <row r="314" spans="2:23" s="13" customFormat="1" x14ac:dyDescent="0.25">
      <c r="B314" s="12"/>
      <c r="C314" s="24"/>
      <c r="H314" s="125"/>
      <c r="I314" s="125"/>
      <c r="J314" s="125"/>
      <c r="K314" s="125"/>
      <c r="N314" s="12"/>
      <c r="O314" s="24"/>
      <c r="T314" s="11"/>
      <c r="U314" s="11"/>
      <c r="V314" s="11"/>
      <c r="W314" s="11"/>
    </row>
    <row r="315" spans="2:23" s="13" customFormat="1" x14ac:dyDescent="0.25">
      <c r="B315" s="12"/>
      <c r="C315" s="24"/>
      <c r="H315" s="125"/>
      <c r="I315" s="125"/>
      <c r="J315" s="125"/>
      <c r="K315" s="125"/>
      <c r="N315" s="12"/>
      <c r="O315" s="24"/>
      <c r="T315" s="11"/>
      <c r="U315" s="11"/>
      <c r="V315" s="11"/>
      <c r="W315" s="11"/>
    </row>
    <row r="316" spans="2:23" s="13" customFormat="1" x14ac:dyDescent="0.25">
      <c r="B316" s="12"/>
      <c r="C316" s="24"/>
      <c r="H316" s="125"/>
      <c r="I316" s="125"/>
      <c r="J316" s="125"/>
      <c r="K316" s="125"/>
      <c r="N316" s="12"/>
      <c r="O316" s="24"/>
      <c r="T316" s="11"/>
      <c r="U316" s="11"/>
      <c r="V316" s="11"/>
      <c r="W316" s="11"/>
    </row>
    <row r="317" spans="2:23" s="13" customFormat="1" x14ac:dyDescent="0.25">
      <c r="B317" s="12"/>
      <c r="C317" s="24"/>
      <c r="H317" s="125"/>
      <c r="I317" s="125"/>
      <c r="J317" s="125"/>
      <c r="K317" s="125"/>
      <c r="N317" s="12"/>
      <c r="O317" s="24"/>
      <c r="T317" s="11"/>
      <c r="U317" s="11"/>
      <c r="V317" s="11"/>
      <c r="W317" s="11"/>
    </row>
    <row r="318" spans="2:23" s="13" customFormat="1" x14ac:dyDescent="0.25">
      <c r="B318" s="12"/>
      <c r="C318" s="24"/>
      <c r="H318" s="125"/>
      <c r="I318" s="125"/>
      <c r="J318" s="125"/>
      <c r="K318" s="125"/>
      <c r="N318" s="12"/>
      <c r="O318" s="24"/>
      <c r="T318" s="11"/>
      <c r="U318" s="11"/>
      <c r="V318" s="11"/>
      <c r="W318" s="11"/>
    </row>
    <row r="319" spans="2:23" s="13" customFormat="1" x14ac:dyDescent="0.25">
      <c r="B319" s="12"/>
      <c r="C319" s="24"/>
      <c r="H319" s="125"/>
      <c r="I319" s="125"/>
      <c r="J319" s="125"/>
      <c r="K319" s="125"/>
      <c r="N319" s="12"/>
      <c r="O319" s="24"/>
      <c r="T319" s="11"/>
      <c r="U319" s="11"/>
      <c r="V319" s="11"/>
      <c r="W319" s="11"/>
    </row>
    <row r="320" spans="2:23" s="13" customFormat="1" x14ac:dyDescent="0.25">
      <c r="B320" s="12"/>
      <c r="C320" s="24"/>
      <c r="H320" s="125"/>
      <c r="I320" s="125"/>
      <c r="J320" s="125"/>
      <c r="K320" s="125"/>
      <c r="N320" s="12"/>
      <c r="O320" s="24"/>
      <c r="T320" s="11"/>
      <c r="U320" s="11"/>
      <c r="V320" s="11"/>
      <c r="W320" s="11"/>
    </row>
    <row r="321" spans="2:23" s="13" customFormat="1" x14ac:dyDescent="0.25">
      <c r="B321" s="12"/>
      <c r="C321" s="24"/>
      <c r="H321" s="125"/>
      <c r="I321" s="125"/>
      <c r="J321" s="125"/>
      <c r="K321" s="125"/>
      <c r="N321" s="12"/>
      <c r="O321" s="24"/>
      <c r="T321" s="11"/>
      <c r="U321" s="11"/>
      <c r="V321" s="11"/>
      <c r="W321" s="11"/>
    </row>
    <row r="322" spans="2:23" s="13" customFormat="1" x14ac:dyDescent="0.25">
      <c r="B322" s="12"/>
      <c r="C322" s="24"/>
      <c r="H322" s="125"/>
      <c r="I322" s="125"/>
      <c r="J322" s="125"/>
      <c r="K322" s="125"/>
      <c r="N322" s="12"/>
      <c r="O322" s="24"/>
      <c r="T322" s="11"/>
      <c r="U322" s="11"/>
      <c r="V322" s="11"/>
      <c r="W322" s="11"/>
    </row>
    <row r="323" spans="2:23" s="13" customFormat="1" x14ac:dyDescent="0.25">
      <c r="B323" s="12"/>
      <c r="C323" s="24"/>
      <c r="H323" s="125"/>
      <c r="I323" s="125"/>
      <c r="J323" s="125"/>
      <c r="K323" s="125"/>
      <c r="N323" s="12"/>
      <c r="O323" s="24"/>
      <c r="T323" s="11"/>
      <c r="U323" s="11"/>
      <c r="V323" s="11"/>
      <c r="W323" s="11"/>
    </row>
    <row r="324" spans="2:23" s="13" customFormat="1" x14ac:dyDescent="0.25">
      <c r="B324" s="12"/>
      <c r="C324" s="24"/>
      <c r="H324" s="125"/>
      <c r="I324" s="125"/>
      <c r="J324" s="125"/>
      <c r="K324" s="125"/>
      <c r="N324" s="12"/>
      <c r="O324" s="24"/>
      <c r="T324" s="11"/>
      <c r="U324" s="11"/>
      <c r="V324" s="11"/>
      <c r="W324" s="11"/>
    </row>
    <row r="325" spans="2:23" s="13" customFormat="1" x14ac:dyDescent="0.25">
      <c r="B325" s="12"/>
      <c r="C325" s="24"/>
      <c r="H325" s="125"/>
      <c r="I325" s="125"/>
      <c r="J325" s="125"/>
      <c r="K325" s="125"/>
      <c r="N325" s="12"/>
      <c r="O325" s="24"/>
      <c r="T325" s="11"/>
      <c r="U325" s="11"/>
      <c r="V325" s="11"/>
      <c r="W325" s="11"/>
    </row>
    <row r="326" spans="2:23" s="13" customFormat="1" x14ac:dyDescent="0.25">
      <c r="B326" s="12"/>
      <c r="C326" s="24"/>
      <c r="H326" s="125"/>
      <c r="I326" s="125"/>
      <c r="J326" s="125"/>
      <c r="K326" s="125"/>
      <c r="N326" s="12"/>
      <c r="O326" s="24"/>
      <c r="T326" s="11"/>
      <c r="U326" s="11"/>
      <c r="V326" s="11"/>
      <c r="W326" s="11"/>
    </row>
    <row r="327" spans="2:23" s="13" customFormat="1" x14ac:dyDescent="0.25">
      <c r="B327" s="12"/>
      <c r="C327" s="24"/>
      <c r="H327" s="125"/>
      <c r="I327" s="125"/>
      <c r="J327" s="125"/>
      <c r="K327" s="125"/>
      <c r="N327" s="12"/>
      <c r="O327" s="24"/>
      <c r="T327" s="11"/>
      <c r="U327" s="11"/>
      <c r="V327" s="11"/>
      <c r="W327" s="11"/>
    </row>
    <row r="328" spans="2:23" s="13" customFormat="1" x14ac:dyDescent="0.25">
      <c r="B328" s="12"/>
      <c r="C328" s="24"/>
      <c r="H328" s="125"/>
      <c r="I328" s="125"/>
      <c r="J328" s="125"/>
      <c r="K328" s="125"/>
      <c r="N328" s="12"/>
      <c r="O328" s="24"/>
      <c r="T328" s="11"/>
      <c r="U328" s="11"/>
      <c r="V328" s="11"/>
      <c r="W328" s="11"/>
    </row>
    <row r="329" spans="2:23" s="13" customFormat="1" x14ac:dyDescent="0.25">
      <c r="B329" s="12"/>
      <c r="C329" s="24"/>
      <c r="H329" s="125"/>
      <c r="I329" s="125"/>
      <c r="J329" s="125"/>
      <c r="K329" s="125"/>
      <c r="N329" s="12"/>
      <c r="O329" s="24"/>
      <c r="T329" s="11"/>
      <c r="U329" s="11"/>
      <c r="V329" s="11"/>
      <c r="W329" s="11"/>
    </row>
    <row r="330" spans="2:23" s="13" customFormat="1" x14ac:dyDescent="0.25">
      <c r="B330" s="12"/>
      <c r="C330" s="24"/>
      <c r="H330" s="125"/>
      <c r="I330" s="125"/>
      <c r="J330" s="125"/>
      <c r="K330" s="125"/>
      <c r="N330" s="12"/>
      <c r="O330" s="24"/>
      <c r="T330" s="11"/>
      <c r="U330" s="11"/>
      <c r="V330" s="11"/>
      <c r="W330" s="11"/>
    </row>
    <row r="331" spans="2:23" s="13" customFormat="1" x14ac:dyDescent="0.25">
      <c r="B331" s="12"/>
      <c r="C331" s="24"/>
      <c r="H331" s="125"/>
      <c r="I331" s="125"/>
      <c r="J331" s="125"/>
      <c r="K331" s="125"/>
      <c r="N331" s="12"/>
      <c r="O331" s="24"/>
      <c r="T331" s="11"/>
      <c r="U331" s="11"/>
      <c r="V331" s="11"/>
      <c r="W331" s="11"/>
    </row>
    <row r="332" spans="2:23" s="13" customFormat="1" x14ac:dyDescent="0.25">
      <c r="B332" s="12"/>
      <c r="C332" s="24"/>
      <c r="H332" s="125"/>
      <c r="I332" s="125"/>
      <c r="J332" s="125"/>
      <c r="K332" s="125"/>
      <c r="N332" s="12"/>
      <c r="O332" s="24"/>
      <c r="T332" s="11"/>
      <c r="U332" s="11"/>
      <c r="V332" s="11"/>
      <c r="W332" s="11"/>
    </row>
    <row r="333" spans="2:23" s="13" customFormat="1" x14ac:dyDescent="0.25">
      <c r="B333" s="12"/>
      <c r="C333" s="24"/>
      <c r="H333" s="125"/>
      <c r="I333" s="125"/>
      <c r="J333" s="125"/>
      <c r="K333" s="125"/>
      <c r="N333" s="12"/>
      <c r="O333" s="24"/>
      <c r="T333" s="11"/>
      <c r="U333" s="11"/>
      <c r="V333" s="11"/>
      <c r="W333" s="11"/>
    </row>
    <row r="334" spans="2:23" s="13" customFormat="1" x14ac:dyDescent="0.25">
      <c r="B334" s="12"/>
      <c r="C334" s="24"/>
      <c r="H334" s="125"/>
      <c r="I334" s="125"/>
      <c r="J334" s="125"/>
      <c r="K334" s="125"/>
      <c r="N334" s="12"/>
      <c r="O334" s="24"/>
      <c r="T334" s="11"/>
      <c r="U334" s="11"/>
      <c r="V334" s="11"/>
      <c r="W334" s="11"/>
    </row>
    <row r="335" spans="2:23" s="13" customFormat="1" x14ac:dyDescent="0.25">
      <c r="B335" s="12"/>
      <c r="C335" s="24"/>
      <c r="H335" s="125"/>
      <c r="I335" s="125"/>
      <c r="J335" s="125"/>
      <c r="K335" s="125"/>
      <c r="N335" s="12"/>
      <c r="O335" s="24"/>
      <c r="T335" s="11"/>
      <c r="U335" s="11"/>
      <c r="V335" s="11"/>
      <c r="W335" s="11"/>
    </row>
    <row r="336" spans="2:23" s="13" customFormat="1" x14ac:dyDescent="0.25">
      <c r="B336" s="12"/>
      <c r="C336" s="24"/>
      <c r="H336" s="125"/>
      <c r="I336" s="125"/>
      <c r="J336" s="125"/>
      <c r="K336" s="125"/>
      <c r="N336" s="12"/>
      <c r="O336" s="24"/>
      <c r="T336" s="11"/>
      <c r="U336" s="11"/>
      <c r="V336" s="11"/>
      <c r="W336" s="11"/>
    </row>
    <row r="337" spans="2:23" s="13" customFormat="1" x14ac:dyDescent="0.25">
      <c r="B337" s="12"/>
      <c r="C337" s="24"/>
      <c r="H337" s="125"/>
      <c r="I337" s="125"/>
      <c r="J337" s="125"/>
      <c r="K337" s="125"/>
      <c r="N337" s="12"/>
      <c r="O337" s="24"/>
      <c r="T337" s="11"/>
      <c r="U337" s="11"/>
      <c r="V337" s="11"/>
      <c r="W337" s="11"/>
    </row>
    <row r="338" spans="2:23" s="13" customFormat="1" x14ac:dyDescent="0.25">
      <c r="B338" s="12"/>
      <c r="C338" s="24"/>
      <c r="H338" s="125"/>
      <c r="I338" s="125"/>
      <c r="J338" s="125"/>
      <c r="K338" s="125"/>
      <c r="N338" s="12"/>
      <c r="O338" s="24"/>
      <c r="T338" s="11"/>
      <c r="U338" s="11"/>
      <c r="V338" s="11"/>
      <c r="W338" s="11"/>
    </row>
    <row r="339" spans="2:23" s="13" customFormat="1" x14ac:dyDescent="0.25">
      <c r="B339" s="12"/>
      <c r="C339" s="24"/>
      <c r="H339" s="125"/>
      <c r="I339" s="125"/>
      <c r="J339" s="125"/>
      <c r="K339" s="125"/>
      <c r="N339" s="12"/>
      <c r="O339" s="24"/>
      <c r="T339" s="11"/>
      <c r="U339" s="11"/>
      <c r="V339" s="11"/>
      <c r="W339" s="11"/>
    </row>
    <row r="340" spans="2:23" s="13" customFormat="1" x14ac:dyDescent="0.25">
      <c r="B340" s="12"/>
      <c r="C340" s="24"/>
      <c r="H340" s="125"/>
      <c r="I340" s="125"/>
      <c r="J340" s="125"/>
      <c r="K340" s="125"/>
      <c r="N340" s="12"/>
      <c r="O340" s="24"/>
      <c r="T340" s="11"/>
      <c r="U340" s="11"/>
      <c r="V340" s="11"/>
      <c r="W340" s="11"/>
    </row>
    <row r="341" spans="2:23" s="13" customFormat="1" x14ac:dyDescent="0.25">
      <c r="B341" s="12"/>
      <c r="C341" s="24"/>
      <c r="H341" s="125"/>
      <c r="I341" s="125"/>
      <c r="J341" s="125"/>
      <c r="K341" s="125"/>
      <c r="N341" s="12"/>
      <c r="O341" s="24"/>
      <c r="T341" s="11"/>
      <c r="U341" s="11"/>
      <c r="V341" s="11"/>
      <c r="W341" s="11"/>
    </row>
    <row r="342" spans="2:23" s="13" customFormat="1" x14ac:dyDescent="0.25">
      <c r="B342" s="12"/>
      <c r="C342" s="24"/>
      <c r="H342" s="125"/>
      <c r="I342" s="125"/>
      <c r="J342" s="125"/>
      <c r="K342" s="125"/>
      <c r="N342" s="12"/>
      <c r="O342" s="24"/>
      <c r="T342" s="11"/>
      <c r="U342" s="11"/>
      <c r="V342" s="11"/>
      <c r="W342" s="11"/>
    </row>
    <row r="343" spans="2:23" s="13" customFormat="1" x14ac:dyDescent="0.25">
      <c r="B343" s="12"/>
      <c r="C343" s="24"/>
      <c r="H343" s="125"/>
      <c r="I343" s="125"/>
      <c r="J343" s="125"/>
      <c r="K343" s="125"/>
      <c r="N343" s="12"/>
      <c r="O343" s="24"/>
      <c r="T343" s="11"/>
      <c r="U343" s="11"/>
      <c r="V343" s="11"/>
      <c r="W343" s="11"/>
    </row>
    <row r="344" spans="2:23" s="13" customFormat="1" x14ac:dyDescent="0.25">
      <c r="B344" s="12"/>
      <c r="C344" s="24"/>
      <c r="H344" s="125"/>
      <c r="I344" s="125"/>
      <c r="J344" s="125"/>
      <c r="K344" s="125"/>
      <c r="N344" s="12"/>
      <c r="O344" s="24"/>
      <c r="T344" s="11"/>
      <c r="U344" s="11"/>
      <c r="V344" s="11"/>
      <c r="W344" s="11"/>
    </row>
    <row r="345" spans="2:23" s="13" customFormat="1" x14ac:dyDescent="0.25">
      <c r="B345" s="12"/>
      <c r="C345" s="24"/>
      <c r="H345" s="125"/>
      <c r="I345" s="125"/>
      <c r="J345" s="125"/>
      <c r="K345" s="125"/>
      <c r="N345" s="12"/>
      <c r="O345" s="24"/>
      <c r="T345" s="11"/>
      <c r="U345" s="11"/>
      <c r="V345" s="11"/>
      <c r="W345" s="11"/>
    </row>
    <row r="346" spans="2:23" s="13" customFormat="1" x14ac:dyDescent="0.25">
      <c r="B346" s="12"/>
      <c r="C346" s="24"/>
      <c r="H346" s="125"/>
      <c r="I346" s="125"/>
      <c r="J346" s="125"/>
      <c r="K346" s="125"/>
      <c r="N346" s="12"/>
      <c r="O346" s="24"/>
      <c r="T346" s="11"/>
      <c r="U346" s="11"/>
      <c r="V346" s="11"/>
      <c r="W346" s="11"/>
    </row>
    <row r="347" spans="2:23" s="13" customFormat="1" x14ac:dyDescent="0.25">
      <c r="B347" s="12"/>
      <c r="C347" s="24"/>
      <c r="H347" s="125"/>
      <c r="I347" s="125"/>
      <c r="J347" s="125"/>
      <c r="K347" s="125"/>
      <c r="N347" s="12"/>
      <c r="O347" s="24"/>
      <c r="T347" s="11"/>
      <c r="U347" s="11"/>
      <c r="V347" s="11"/>
      <c r="W347" s="11"/>
    </row>
    <row r="348" spans="2:23" s="13" customFormat="1" x14ac:dyDescent="0.25">
      <c r="B348" s="12"/>
      <c r="C348" s="24"/>
      <c r="H348" s="125"/>
      <c r="I348" s="125"/>
      <c r="J348" s="125"/>
      <c r="K348" s="125"/>
      <c r="N348" s="12"/>
      <c r="O348" s="24"/>
      <c r="T348" s="11"/>
      <c r="U348" s="11"/>
      <c r="V348" s="11"/>
      <c r="W348" s="11"/>
    </row>
    <row r="349" spans="2:23" s="13" customFormat="1" x14ac:dyDescent="0.25">
      <c r="B349" s="12"/>
      <c r="C349" s="24"/>
      <c r="H349" s="125"/>
      <c r="I349" s="125"/>
      <c r="J349" s="125"/>
      <c r="K349" s="125"/>
      <c r="N349" s="12"/>
      <c r="O349" s="24"/>
      <c r="T349" s="11"/>
      <c r="U349" s="11"/>
      <c r="V349" s="11"/>
      <c r="W349" s="11"/>
    </row>
    <row r="350" spans="2:23" s="13" customFormat="1" x14ac:dyDescent="0.25">
      <c r="B350" s="12"/>
      <c r="C350" s="24"/>
      <c r="H350" s="125"/>
      <c r="I350" s="125"/>
      <c r="J350" s="125"/>
      <c r="K350" s="125"/>
      <c r="N350" s="12"/>
      <c r="O350" s="24"/>
      <c r="T350" s="11"/>
      <c r="U350" s="11"/>
      <c r="V350" s="11"/>
      <c r="W350" s="11"/>
    </row>
    <row r="351" spans="2:23" s="13" customFormat="1" x14ac:dyDescent="0.25">
      <c r="B351" s="12"/>
      <c r="C351" s="24"/>
      <c r="H351" s="125"/>
      <c r="I351" s="125"/>
      <c r="J351" s="125"/>
      <c r="K351" s="125"/>
      <c r="N351" s="12"/>
      <c r="O351" s="24"/>
      <c r="T351" s="11"/>
      <c r="U351" s="11"/>
      <c r="V351" s="11"/>
      <c r="W351" s="11"/>
    </row>
    <row r="352" spans="2:23" s="13" customFormat="1" x14ac:dyDescent="0.25">
      <c r="B352" s="12"/>
      <c r="C352" s="24"/>
      <c r="H352" s="125"/>
      <c r="I352" s="125"/>
      <c r="J352" s="125"/>
      <c r="K352" s="125"/>
      <c r="N352" s="12"/>
      <c r="O352" s="24"/>
      <c r="T352" s="11"/>
      <c r="U352" s="11"/>
      <c r="V352" s="11"/>
      <c r="W352" s="11"/>
    </row>
    <row r="353" spans="2:23" s="13" customFormat="1" x14ac:dyDescent="0.25">
      <c r="B353" s="12"/>
      <c r="C353" s="24"/>
      <c r="H353" s="125"/>
      <c r="I353" s="125"/>
      <c r="J353" s="125"/>
      <c r="K353" s="125"/>
      <c r="N353" s="12"/>
      <c r="O353" s="24"/>
      <c r="T353" s="11"/>
      <c r="U353" s="11"/>
      <c r="V353" s="11"/>
      <c r="W353" s="11"/>
    </row>
    <row r="354" spans="2:23" s="13" customFormat="1" x14ac:dyDescent="0.25">
      <c r="B354" s="12"/>
      <c r="C354" s="24"/>
      <c r="H354" s="125"/>
      <c r="I354" s="125"/>
      <c r="J354" s="125"/>
      <c r="K354" s="125"/>
      <c r="N354" s="12"/>
      <c r="O354" s="24"/>
      <c r="T354" s="11"/>
      <c r="U354" s="11"/>
      <c r="V354" s="11"/>
      <c r="W354" s="11"/>
    </row>
    <row r="355" spans="2:23" s="13" customFormat="1" x14ac:dyDescent="0.25">
      <c r="B355" s="12"/>
      <c r="C355" s="24"/>
      <c r="H355" s="125"/>
      <c r="I355" s="125"/>
      <c r="J355" s="125"/>
      <c r="K355" s="125"/>
      <c r="N355" s="12"/>
      <c r="O355" s="24"/>
      <c r="T355" s="11"/>
      <c r="U355" s="11"/>
      <c r="V355" s="11"/>
      <c r="W355" s="11"/>
    </row>
    <row r="356" spans="2:23" s="13" customFormat="1" x14ac:dyDescent="0.25">
      <c r="B356" s="12"/>
      <c r="C356" s="24"/>
      <c r="H356" s="125"/>
      <c r="I356" s="125"/>
      <c r="J356" s="125"/>
      <c r="K356" s="125"/>
      <c r="N356" s="12"/>
      <c r="O356" s="24"/>
      <c r="T356" s="11"/>
      <c r="U356" s="11"/>
      <c r="V356" s="11"/>
      <c r="W356" s="11"/>
    </row>
    <row r="357" spans="2:23" s="13" customFormat="1" x14ac:dyDescent="0.25">
      <c r="B357" s="12"/>
      <c r="C357" s="24"/>
      <c r="H357" s="125"/>
      <c r="I357" s="125"/>
      <c r="J357" s="125"/>
      <c r="K357" s="125"/>
      <c r="N357" s="12"/>
      <c r="O357" s="24"/>
      <c r="T357" s="11"/>
      <c r="U357" s="11"/>
      <c r="V357" s="11"/>
      <c r="W357" s="11"/>
    </row>
    <row r="358" spans="2:23" s="13" customFormat="1" x14ac:dyDescent="0.25">
      <c r="B358" s="12"/>
      <c r="C358" s="24"/>
      <c r="H358" s="125"/>
      <c r="I358" s="125"/>
      <c r="J358" s="125"/>
      <c r="K358" s="125"/>
      <c r="N358" s="12"/>
      <c r="O358" s="24"/>
      <c r="T358" s="11"/>
      <c r="U358" s="11"/>
      <c r="V358" s="11"/>
      <c r="W358" s="11"/>
    </row>
    <row r="359" spans="2:23" s="13" customFormat="1" x14ac:dyDescent="0.25">
      <c r="B359" s="12"/>
      <c r="C359" s="24"/>
      <c r="H359" s="125"/>
      <c r="I359" s="125"/>
      <c r="J359" s="125"/>
      <c r="K359" s="125"/>
      <c r="N359" s="12"/>
      <c r="O359" s="24"/>
      <c r="T359" s="11"/>
      <c r="U359" s="11"/>
      <c r="V359" s="11"/>
      <c r="W359" s="11"/>
    </row>
    <row r="360" spans="2:23" s="13" customFormat="1" x14ac:dyDescent="0.25">
      <c r="B360" s="12"/>
      <c r="C360" s="24"/>
      <c r="H360" s="125"/>
      <c r="I360" s="125"/>
      <c r="J360" s="125"/>
      <c r="K360" s="125"/>
      <c r="N360" s="12"/>
      <c r="O360" s="24"/>
      <c r="T360" s="11"/>
      <c r="U360" s="11"/>
      <c r="V360" s="11"/>
      <c r="W360" s="11"/>
    </row>
    <row r="361" spans="2:23" s="13" customFormat="1" x14ac:dyDescent="0.25">
      <c r="B361" s="12"/>
      <c r="C361" s="24"/>
      <c r="H361" s="125"/>
      <c r="I361" s="125"/>
      <c r="J361" s="125"/>
      <c r="K361" s="125"/>
      <c r="N361" s="12"/>
      <c r="O361" s="24"/>
      <c r="T361" s="11"/>
      <c r="U361" s="11"/>
      <c r="V361" s="11"/>
      <c r="W361" s="11"/>
    </row>
    <row r="362" spans="2:23" s="13" customFormat="1" x14ac:dyDescent="0.25">
      <c r="B362" s="12"/>
      <c r="C362" s="24"/>
      <c r="H362" s="125"/>
      <c r="I362" s="125"/>
      <c r="J362" s="125"/>
      <c r="K362" s="125"/>
      <c r="N362" s="12"/>
      <c r="O362" s="24"/>
      <c r="T362" s="11"/>
      <c r="U362" s="11"/>
      <c r="V362" s="11"/>
      <c r="W362" s="11"/>
    </row>
    <row r="363" spans="2:23" s="13" customFormat="1" x14ac:dyDescent="0.25">
      <c r="B363" s="12"/>
      <c r="C363" s="24"/>
      <c r="H363" s="125"/>
      <c r="I363" s="125"/>
      <c r="J363" s="125"/>
      <c r="K363" s="125"/>
      <c r="N363" s="12"/>
      <c r="O363" s="24"/>
      <c r="T363" s="11"/>
      <c r="U363" s="11"/>
      <c r="V363" s="11"/>
      <c r="W363" s="11"/>
    </row>
    <row r="364" spans="2:23" s="13" customFormat="1" x14ac:dyDescent="0.25">
      <c r="B364" s="12"/>
      <c r="C364" s="24"/>
      <c r="H364" s="125"/>
      <c r="I364" s="125"/>
      <c r="J364" s="125"/>
      <c r="K364" s="125"/>
      <c r="N364" s="12"/>
      <c r="O364" s="24"/>
      <c r="T364" s="11"/>
      <c r="U364" s="11"/>
      <c r="V364" s="11"/>
      <c r="W364" s="11"/>
    </row>
    <row r="365" spans="2:23" s="13" customFormat="1" x14ac:dyDescent="0.25">
      <c r="B365" s="12"/>
      <c r="C365" s="24"/>
      <c r="H365" s="125"/>
      <c r="I365" s="125"/>
      <c r="J365" s="125"/>
      <c r="K365" s="125"/>
      <c r="N365" s="12"/>
      <c r="O365" s="24"/>
      <c r="T365" s="11"/>
      <c r="U365" s="11"/>
      <c r="V365" s="11"/>
      <c r="W365" s="11"/>
    </row>
    <row r="366" spans="2:23" s="13" customFormat="1" x14ac:dyDescent="0.25">
      <c r="B366" s="12"/>
      <c r="C366" s="24"/>
      <c r="H366" s="125"/>
      <c r="I366" s="125"/>
      <c r="J366" s="125"/>
      <c r="K366" s="125"/>
      <c r="N366" s="12"/>
      <c r="O366" s="24"/>
      <c r="T366" s="11"/>
      <c r="U366" s="11"/>
      <c r="V366" s="11"/>
      <c r="W366" s="11"/>
    </row>
    <row r="367" spans="2:23" s="13" customFormat="1" x14ac:dyDescent="0.25">
      <c r="B367" s="12"/>
      <c r="C367" s="24"/>
      <c r="H367" s="125"/>
      <c r="I367" s="125"/>
      <c r="J367" s="125"/>
      <c r="K367" s="125"/>
      <c r="N367" s="12"/>
      <c r="O367" s="24"/>
      <c r="T367" s="11"/>
      <c r="U367" s="11"/>
      <c r="V367" s="11"/>
      <c r="W367" s="11"/>
    </row>
    <row r="368" spans="2:23" s="13" customFormat="1" x14ac:dyDescent="0.25">
      <c r="B368" s="12"/>
      <c r="C368" s="24"/>
      <c r="H368" s="125"/>
      <c r="I368" s="125"/>
      <c r="J368" s="125"/>
      <c r="K368" s="125"/>
      <c r="N368" s="12"/>
      <c r="O368" s="24"/>
      <c r="T368" s="11"/>
      <c r="U368" s="11"/>
      <c r="V368" s="11"/>
      <c r="W368" s="11"/>
    </row>
    <row r="369" spans="2:23" s="13" customFormat="1" x14ac:dyDescent="0.25">
      <c r="B369" s="12"/>
      <c r="C369" s="24"/>
      <c r="H369" s="125"/>
      <c r="I369" s="125"/>
      <c r="J369" s="125"/>
      <c r="K369" s="125"/>
      <c r="N369" s="12"/>
      <c r="O369" s="24"/>
      <c r="T369" s="11"/>
      <c r="U369" s="11"/>
      <c r="V369" s="11"/>
      <c r="W369" s="11"/>
    </row>
    <row r="370" spans="2:23" s="13" customFormat="1" x14ac:dyDescent="0.25">
      <c r="B370" s="12"/>
      <c r="C370" s="24"/>
      <c r="H370" s="125"/>
      <c r="I370" s="125"/>
      <c r="J370" s="125"/>
      <c r="K370" s="125"/>
      <c r="N370" s="12"/>
      <c r="O370" s="24"/>
      <c r="T370" s="11"/>
      <c r="U370" s="11"/>
      <c r="V370" s="11"/>
      <c r="W370" s="11"/>
    </row>
    <row r="371" spans="2:23" s="13" customFormat="1" x14ac:dyDescent="0.25">
      <c r="B371" s="12"/>
      <c r="C371" s="24"/>
      <c r="H371" s="125"/>
      <c r="I371" s="125"/>
      <c r="J371" s="125"/>
      <c r="K371" s="125"/>
      <c r="N371" s="12"/>
      <c r="O371" s="24"/>
      <c r="T371" s="11"/>
      <c r="U371" s="11"/>
      <c r="V371" s="11"/>
      <c r="W371" s="11"/>
    </row>
    <row r="372" spans="2:23" s="13" customFormat="1" x14ac:dyDescent="0.25">
      <c r="B372" s="12"/>
      <c r="C372" s="24"/>
      <c r="H372" s="125"/>
      <c r="I372" s="125"/>
      <c r="J372" s="125"/>
      <c r="K372" s="125"/>
      <c r="N372" s="12"/>
      <c r="O372" s="24"/>
      <c r="T372" s="11"/>
      <c r="U372" s="11"/>
      <c r="V372" s="11"/>
      <c r="W372" s="11"/>
    </row>
    <row r="373" spans="2:23" s="13" customFormat="1" x14ac:dyDescent="0.25">
      <c r="B373" s="12"/>
      <c r="C373" s="24"/>
      <c r="H373" s="125"/>
      <c r="I373" s="125"/>
      <c r="J373" s="125"/>
      <c r="K373" s="125"/>
      <c r="N373" s="12"/>
      <c r="O373" s="24"/>
      <c r="T373" s="11"/>
      <c r="U373" s="11"/>
      <c r="V373" s="11"/>
      <c r="W373" s="11"/>
    </row>
    <row r="374" spans="2:23" s="13" customFormat="1" x14ac:dyDescent="0.25">
      <c r="B374" s="12"/>
      <c r="C374" s="24"/>
      <c r="H374" s="125"/>
      <c r="I374" s="125"/>
      <c r="J374" s="125"/>
      <c r="K374" s="125"/>
      <c r="N374" s="12"/>
      <c r="O374" s="24"/>
      <c r="T374" s="11"/>
      <c r="U374" s="11"/>
      <c r="V374" s="11"/>
      <c r="W374" s="11"/>
    </row>
    <row r="375" spans="2:23" s="13" customFormat="1" x14ac:dyDescent="0.25">
      <c r="B375" s="12"/>
      <c r="C375" s="24"/>
      <c r="H375" s="125"/>
      <c r="I375" s="125"/>
      <c r="J375" s="125"/>
      <c r="K375" s="125"/>
      <c r="N375" s="12"/>
      <c r="O375" s="24"/>
      <c r="T375" s="11"/>
      <c r="U375" s="11"/>
      <c r="V375" s="11"/>
      <c r="W375" s="11"/>
    </row>
    <row r="376" spans="2:23" s="13" customFormat="1" x14ac:dyDescent="0.25">
      <c r="B376" s="12"/>
      <c r="C376" s="24"/>
      <c r="H376" s="125"/>
      <c r="I376" s="125"/>
      <c r="J376" s="125"/>
      <c r="K376" s="125"/>
      <c r="N376" s="12"/>
      <c r="O376" s="24"/>
      <c r="T376" s="11"/>
      <c r="U376" s="11"/>
      <c r="V376" s="11"/>
      <c r="W376" s="11"/>
    </row>
    <row r="377" spans="2:23" s="13" customFormat="1" x14ac:dyDescent="0.25">
      <c r="B377" s="12"/>
      <c r="C377" s="24"/>
      <c r="H377" s="125"/>
      <c r="I377" s="125"/>
      <c r="J377" s="125"/>
      <c r="K377" s="125"/>
      <c r="N377" s="12"/>
      <c r="O377" s="24"/>
      <c r="T377" s="11"/>
      <c r="U377" s="11"/>
      <c r="V377" s="11"/>
      <c r="W377" s="11"/>
    </row>
    <row r="378" spans="2:23" s="13" customFormat="1" x14ac:dyDescent="0.25">
      <c r="B378" s="12"/>
      <c r="C378" s="24"/>
      <c r="H378" s="125"/>
      <c r="I378" s="125"/>
      <c r="J378" s="125"/>
      <c r="K378" s="125"/>
      <c r="N378" s="12"/>
      <c r="O378" s="24"/>
      <c r="T378" s="11"/>
      <c r="U378" s="11"/>
      <c r="V378" s="11"/>
      <c r="W378" s="11"/>
    </row>
    <row r="379" spans="2:23" s="13" customFormat="1" x14ac:dyDescent="0.25">
      <c r="B379" s="12"/>
      <c r="C379" s="24"/>
      <c r="H379" s="125"/>
      <c r="I379" s="125"/>
      <c r="J379" s="125"/>
      <c r="K379" s="125"/>
      <c r="N379" s="12"/>
      <c r="O379" s="24"/>
      <c r="T379" s="11"/>
      <c r="U379" s="11"/>
      <c r="V379" s="11"/>
      <c r="W379" s="11"/>
    </row>
    <row r="380" spans="2:23" s="13" customFormat="1" x14ac:dyDescent="0.25">
      <c r="B380" s="12"/>
      <c r="C380" s="24"/>
      <c r="H380" s="125"/>
      <c r="I380" s="125"/>
      <c r="J380" s="125"/>
      <c r="K380" s="125"/>
      <c r="N380" s="12"/>
      <c r="O380" s="24"/>
      <c r="T380" s="11"/>
      <c r="U380" s="11"/>
      <c r="V380" s="11"/>
      <c r="W380" s="11"/>
    </row>
    <row r="381" spans="2:23" s="13" customFormat="1" x14ac:dyDescent="0.25">
      <c r="B381" s="12"/>
      <c r="C381" s="24"/>
      <c r="H381" s="125"/>
      <c r="I381" s="125"/>
      <c r="J381" s="125"/>
      <c r="K381" s="125"/>
      <c r="N381" s="12"/>
      <c r="O381" s="24"/>
      <c r="T381" s="11"/>
      <c r="U381" s="11"/>
      <c r="V381" s="11"/>
      <c r="W381" s="11"/>
    </row>
    <row r="382" spans="2:23" s="13" customFormat="1" x14ac:dyDescent="0.25">
      <c r="B382" s="12"/>
      <c r="C382" s="24"/>
      <c r="H382" s="125"/>
      <c r="I382" s="125"/>
      <c r="J382" s="125"/>
      <c r="K382" s="125"/>
      <c r="N382" s="12"/>
      <c r="O382" s="24"/>
      <c r="T382" s="11"/>
      <c r="U382" s="11"/>
      <c r="V382" s="11"/>
      <c r="W382" s="11"/>
    </row>
    <row r="383" spans="2:23" s="13" customFormat="1" x14ac:dyDescent="0.25">
      <c r="B383" s="12"/>
      <c r="C383" s="24"/>
      <c r="H383" s="125"/>
      <c r="I383" s="125"/>
      <c r="J383" s="125"/>
      <c r="K383" s="125"/>
      <c r="N383" s="12"/>
      <c r="O383" s="24"/>
      <c r="T383" s="11"/>
      <c r="U383" s="11"/>
      <c r="V383" s="11"/>
      <c r="W383" s="11"/>
    </row>
    <row r="384" spans="2:23" s="13" customFormat="1" x14ac:dyDescent="0.25">
      <c r="B384" s="12"/>
      <c r="C384" s="24"/>
      <c r="H384" s="125"/>
      <c r="I384" s="125"/>
      <c r="J384" s="125"/>
      <c r="K384" s="125"/>
      <c r="N384" s="12"/>
      <c r="O384" s="24"/>
      <c r="T384" s="11"/>
      <c r="U384" s="11"/>
      <c r="V384" s="11"/>
      <c r="W384" s="11"/>
    </row>
    <row r="385" spans="2:23" s="13" customFormat="1" x14ac:dyDescent="0.25">
      <c r="B385" s="12"/>
      <c r="C385" s="24"/>
      <c r="H385" s="125"/>
      <c r="I385" s="125"/>
      <c r="J385" s="125"/>
      <c r="K385" s="125"/>
      <c r="N385" s="12"/>
      <c r="O385" s="24"/>
      <c r="T385" s="11"/>
      <c r="U385" s="11"/>
      <c r="V385" s="11"/>
      <c r="W385" s="11"/>
    </row>
    <row r="386" spans="2:23" s="13" customFormat="1" x14ac:dyDescent="0.25">
      <c r="B386" s="12"/>
      <c r="C386" s="24"/>
      <c r="H386" s="125"/>
      <c r="I386" s="125"/>
      <c r="J386" s="125"/>
      <c r="K386" s="125"/>
      <c r="N386" s="12"/>
      <c r="O386" s="24"/>
      <c r="T386" s="11"/>
      <c r="U386" s="11"/>
      <c r="V386" s="11"/>
      <c r="W386" s="11"/>
    </row>
    <row r="387" spans="2:23" s="13" customFormat="1" x14ac:dyDescent="0.25">
      <c r="B387" s="12"/>
      <c r="C387" s="24"/>
      <c r="H387" s="125"/>
      <c r="I387" s="125"/>
      <c r="J387" s="125"/>
      <c r="K387" s="125"/>
      <c r="N387" s="12"/>
      <c r="O387" s="24"/>
      <c r="T387" s="11"/>
      <c r="U387" s="11"/>
      <c r="V387" s="11"/>
      <c r="W387" s="11"/>
    </row>
    <row r="388" spans="2:23" s="13" customFormat="1" x14ac:dyDescent="0.25">
      <c r="B388" s="12"/>
      <c r="C388" s="24"/>
      <c r="H388" s="125"/>
      <c r="I388" s="125"/>
      <c r="J388" s="125"/>
      <c r="K388" s="125"/>
      <c r="N388" s="12"/>
      <c r="O388" s="24"/>
      <c r="T388" s="11"/>
      <c r="U388" s="11"/>
      <c r="V388" s="11"/>
      <c r="W388" s="11"/>
    </row>
    <row r="389" spans="2:23" s="13" customFormat="1" x14ac:dyDescent="0.25">
      <c r="B389" s="12"/>
      <c r="C389" s="24"/>
      <c r="H389" s="125"/>
      <c r="I389" s="125"/>
      <c r="J389" s="125"/>
      <c r="K389" s="125"/>
      <c r="N389" s="12"/>
      <c r="O389" s="24"/>
      <c r="T389" s="11"/>
      <c r="U389" s="11"/>
      <c r="V389" s="11"/>
      <c r="W389" s="11"/>
    </row>
    <row r="390" spans="2:23" s="13" customFormat="1" x14ac:dyDescent="0.25">
      <c r="B390" s="12"/>
      <c r="C390" s="24"/>
      <c r="H390" s="125"/>
      <c r="I390" s="125"/>
      <c r="J390" s="125"/>
      <c r="K390" s="125"/>
      <c r="N390" s="12"/>
      <c r="O390" s="24"/>
      <c r="T390" s="11"/>
      <c r="U390" s="11"/>
      <c r="V390" s="11"/>
      <c r="W390" s="11"/>
    </row>
    <row r="391" spans="2:23" s="13" customFormat="1" x14ac:dyDescent="0.25">
      <c r="B391" s="12"/>
      <c r="C391" s="24"/>
      <c r="H391" s="125"/>
      <c r="I391" s="125"/>
      <c r="J391" s="125"/>
      <c r="K391" s="125"/>
      <c r="N391" s="12"/>
      <c r="O391" s="24"/>
      <c r="T391" s="11"/>
      <c r="U391" s="11"/>
      <c r="V391" s="11"/>
      <c r="W391" s="11"/>
    </row>
    <row r="392" spans="2:23" s="13" customFormat="1" x14ac:dyDescent="0.25">
      <c r="B392" s="12"/>
      <c r="C392" s="24"/>
      <c r="H392" s="125"/>
      <c r="I392" s="125"/>
      <c r="J392" s="125"/>
      <c r="K392" s="125"/>
      <c r="N392" s="12"/>
      <c r="O392" s="24"/>
      <c r="T392" s="11"/>
      <c r="U392" s="11"/>
      <c r="V392" s="11"/>
      <c r="W392" s="11"/>
    </row>
    <row r="393" spans="2:23" s="13" customFormat="1" x14ac:dyDescent="0.25">
      <c r="B393" s="12"/>
      <c r="C393" s="24"/>
      <c r="H393" s="125"/>
      <c r="I393" s="125"/>
      <c r="J393" s="125"/>
      <c r="K393" s="125"/>
      <c r="N393" s="12"/>
      <c r="O393" s="24"/>
      <c r="T393" s="11"/>
      <c r="U393" s="11"/>
      <c r="V393" s="11"/>
      <c r="W393" s="11"/>
    </row>
    <row r="394" spans="2:23" s="13" customFormat="1" x14ac:dyDescent="0.25">
      <c r="B394" s="12"/>
      <c r="C394" s="24"/>
      <c r="H394" s="125"/>
      <c r="I394" s="125"/>
      <c r="J394" s="125"/>
      <c r="K394" s="125"/>
      <c r="N394" s="12"/>
      <c r="O394" s="24"/>
      <c r="T394" s="11"/>
      <c r="U394" s="11"/>
      <c r="V394" s="11"/>
      <c r="W394" s="11"/>
    </row>
    <row r="395" spans="2:23" s="13" customFormat="1" x14ac:dyDescent="0.25">
      <c r="B395" s="12"/>
      <c r="C395" s="24"/>
      <c r="H395" s="125"/>
      <c r="I395" s="125"/>
      <c r="J395" s="125"/>
      <c r="K395" s="125"/>
      <c r="N395" s="12"/>
      <c r="O395" s="24"/>
      <c r="T395" s="11"/>
      <c r="U395" s="11"/>
      <c r="V395" s="11"/>
      <c r="W395" s="11"/>
    </row>
    <row r="396" spans="2:23" s="13" customFormat="1" x14ac:dyDescent="0.25">
      <c r="B396" s="12"/>
      <c r="C396" s="24"/>
      <c r="H396" s="125"/>
      <c r="I396" s="125"/>
      <c r="J396" s="125"/>
      <c r="K396" s="125"/>
      <c r="N396" s="12"/>
      <c r="O396" s="24"/>
      <c r="T396" s="11"/>
      <c r="U396" s="11"/>
      <c r="V396" s="11"/>
      <c r="W396" s="11"/>
    </row>
    <row r="397" spans="2:23" s="13" customFormat="1" x14ac:dyDescent="0.25">
      <c r="B397" s="12"/>
      <c r="C397" s="24"/>
      <c r="H397" s="125"/>
      <c r="I397" s="125"/>
      <c r="J397" s="125"/>
      <c r="K397" s="125"/>
      <c r="N397" s="12"/>
      <c r="O397" s="24"/>
      <c r="T397" s="11"/>
      <c r="U397" s="11"/>
      <c r="V397" s="11"/>
      <c r="W397" s="11"/>
    </row>
    <row r="398" spans="2:23" s="13" customFormat="1" x14ac:dyDescent="0.25">
      <c r="B398" s="12"/>
      <c r="C398" s="24"/>
      <c r="H398" s="125"/>
      <c r="I398" s="125"/>
      <c r="J398" s="125"/>
      <c r="K398" s="125"/>
      <c r="N398" s="12"/>
      <c r="O398" s="24"/>
      <c r="T398" s="11"/>
      <c r="U398" s="11"/>
      <c r="V398" s="11"/>
      <c r="W398" s="11"/>
    </row>
    <row r="399" spans="2:23" s="13" customFormat="1" x14ac:dyDescent="0.25">
      <c r="B399" s="12"/>
      <c r="C399" s="24"/>
      <c r="H399" s="125"/>
      <c r="I399" s="125"/>
      <c r="J399" s="125"/>
      <c r="K399" s="125"/>
      <c r="N399" s="12"/>
      <c r="O399" s="24"/>
      <c r="T399" s="11"/>
      <c r="U399" s="11"/>
      <c r="V399" s="11"/>
      <c r="W399" s="11"/>
    </row>
    <row r="400" spans="2:23" s="13" customFormat="1" x14ac:dyDescent="0.25">
      <c r="B400" s="12"/>
      <c r="C400" s="24"/>
      <c r="H400" s="125"/>
      <c r="I400" s="125"/>
      <c r="J400" s="125"/>
      <c r="K400" s="125"/>
      <c r="N400" s="12"/>
      <c r="O400" s="24"/>
      <c r="T400" s="11"/>
      <c r="U400" s="11"/>
      <c r="V400" s="11"/>
      <c r="W400" s="11"/>
    </row>
    <row r="401" spans="2:23" s="13" customFormat="1" x14ac:dyDescent="0.25">
      <c r="B401" s="12"/>
      <c r="C401" s="24"/>
      <c r="H401" s="125"/>
      <c r="I401" s="125"/>
      <c r="J401" s="125"/>
      <c r="K401" s="125"/>
      <c r="N401" s="12"/>
      <c r="O401" s="24"/>
      <c r="T401" s="11"/>
      <c r="U401" s="11"/>
      <c r="V401" s="11"/>
      <c r="W401" s="11"/>
    </row>
    <row r="402" spans="2:23" s="13" customFormat="1" x14ac:dyDescent="0.25">
      <c r="B402" s="12"/>
      <c r="C402" s="24"/>
      <c r="H402" s="125"/>
      <c r="I402" s="125"/>
      <c r="J402" s="125"/>
      <c r="K402" s="125"/>
      <c r="N402" s="12"/>
      <c r="O402" s="24"/>
      <c r="T402" s="11"/>
      <c r="U402" s="11"/>
      <c r="V402" s="11"/>
      <c r="W402" s="11"/>
    </row>
    <row r="403" spans="2:23" s="13" customFormat="1" x14ac:dyDescent="0.25">
      <c r="B403" s="12"/>
      <c r="C403" s="24"/>
      <c r="H403" s="125"/>
      <c r="I403" s="125"/>
      <c r="J403" s="125"/>
      <c r="K403" s="125"/>
      <c r="N403" s="12"/>
      <c r="O403" s="24"/>
      <c r="T403" s="11"/>
      <c r="U403" s="11"/>
      <c r="V403" s="11"/>
      <c r="W403" s="11"/>
    </row>
    <row r="404" spans="2:23" s="13" customFormat="1" x14ac:dyDescent="0.25">
      <c r="B404" s="12"/>
      <c r="C404" s="24"/>
      <c r="H404" s="125"/>
      <c r="I404" s="125"/>
      <c r="J404" s="125"/>
      <c r="K404" s="125"/>
      <c r="N404" s="12"/>
      <c r="O404" s="24"/>
      <c r="T404" s="11"/>
      <c r="U404" s="11"/>
      <c r="V404" s="11"/>
      <c r="W404" s="11"/>
    </row>
    <row r="405" spans="2:23" s="13" customFormat="1" x14ac:dyDescent="0.25">
      <c r="B405" s="12"/>
      <c r="C405" s="24"/>
      <c r="H405" s="125"/>
      <c r="I405" s="125"/>
      <c r="J405" s="125"/>
      <c r="K405" s="125"/>
      <c r="N405" s="12"/>
      <c r="O405" s="24"/>
      <c r="T405" s="11"/>
      <c r="U405" s="11"/>
      <c r="V405" s="11"/>
      <c r="W405" s="11"/>
    </row>
    <row r="406" spans="2:23" s="13" customFormat="1" x14ac:dyDescent="0.25">
      <c r="B406" s="12"/>
      <c r="C406" s="24"/>
      <c r="H406" s="125"/>
      <c r="I406" s="125"/>
      <c r="J406" s="125"/>
      <c r="K406" s="125"/>
      <c r="N406" s="12"/>
      <c r="O406" s="24"/>
      <c r="T406" s="11"/>
      <c r="U406" s="11"/>
      <c r="V406" s="11"/>
      <c r="W406" s="11"/>
    </row>
    <row r="407" spans="2:23" s="13" customFormat="1" x14ac:dyDescent="0.25">
      <c r="B407" s="12"/>
      <c r="C407" s="24"/>
      <c r="H407" s="125"/>
      <c r="I407" s="125"/>
      <c r="J407" s="125"/>
      <c r="K407" s="125"/>
      <c r="N407" s="12"/>
      <c r="O407" s="24"/>
      <c r="T407" s="11"/>
      <c r="U407" s="11"/>
      <c r="V407" s="11"/>
      <c r="W407" s="11"/>
    </row>
    <row r="408" spans="2:23" s="13" customFormat="1" x14ac:dyDescent="0.25">
      <c r="B408" s="12"/>
      <c r="C408" s="24"/>
      <c r="H408" s="125"/>
      <c r="I408" s="125"/>
      <c r="J408" s="125"/>
      <c r="K408" s="125"/>
      <c r="N408" s="12"/>
      <c r="O408" s="24"/>
      <c r="T408" s="11"/>
      <c r="U408" s="11"/>
      <c r="V408" s="11"/>
      <c r="W408" s="11"/>
    </row>
    <row r="409" spans="2:23" s="13" customFormat="1" x14ac:dyDescent="0.25">
      <c r="B409" s="12"/>
      <c r="C409" s="24"/>
      <c r="H409" s="125"/>
      <c r="I409" s="125"/>
      <c r="J409" s="125"/>
      <c r="K409" s="125"/>
      <c r="N409" s="12"/>
      <c r="O409" s="24"/>
      <c r="T409" s="11"/>
      <c r="U409" s="11"/>
      <c r="V409" s="11"/>
      <c r="W409" s="11"/>
    </row>
    <row r="410" spans="2:23" s="13" customFormat="1" x14ac:dyDescent="0.25">
      <c r="B410" s="12"/>
      <c r="C410" s="24"/>
      <c r="H410" s="125"/>
      <c r="I410" s="125"/>
      <c r="J410" s="125"/>
      <c r="K410" s="125"/>
      <c r="N410" s="12"/>
      <c r="O410" s="24"/>
      <c r="T410" s="11"/>
      <c r="U410" s="11"/>
      <c r="V410" s="11"/>
      <c r="W410" s="11"/>
    </row>
    <row r="411" spans="2:23" s="13" customFormat="1" x14ac:dyDescent="0.25">
      <c r="B411" s="12"/>
      <c r="C411" s="24"/>
      <c r="H411" s="125"/>
      <c r="I411" s="125"/>
      <c r="J411" s="125"/>
      <c r="K411" s="125"/>
      <c r="N411" s="12"/>
      <c r="O411" s="24"/>
      <c r="T411" s="11"/>
      <c r="U411" s="11"/>
      <c r="V411" s="11"/>
      <c r="W411" s="11"/>
    </row>
    <row r="412" spans="2:23" s="13" customFormat="1" x14ac:dyDescent="0.25">
      <c r="B412" s="12"/>
      <c r="C412" s="24"/>
      <c r="H412" s="125"/>
      <c r="I412" s="125"/>
      <c r="J412" s="125"/>
      <c r="K412" s="125"/>
      <c r="N412" s="12"/>
      <c r="O412" s="24"/>
      <c r="T412" s="11"/>
      <c r="U412" s="11"/>
      <c r="V412" s="11"/>
      <c r="W412" s="11"/>
    </row>
    <row r="413" spans="2:23" s="13" customFormat="1" x14ac:dyDescent="0.25">
      <c r="B413" s="12"/>
      <c r="C413" s="24"/>
      <c r="H413" s="125"/>
      <c r="I413" s="125"/>
      <c r="J413" s="125"/>
      <c r="K413" s="125"/>
      <c r="N413" s="12"/>
      <c r="O413" s="24"/>
      <c r="T413" s="11"/>
      <c r="U413" s="11"/>
      <c r="V413" s="11"/>
      <c r="W413" s="11"/>
    </row>
    <row r="414" spans="2:23" s="13" customFormat="1" x14ac:dyDescent="0.25">
      <c r="B414" s="12"/>
      <c r="C414" s="24"/>
      <c r="H414" s="125"/>
      <c r="I414" s="125"/>
      <c r="J414" s="125"/>
      <c r="K414" s="125"/>
      <c r="N414" s="12"/>
      <c r="O414" s="24"/>
      <c r="T414" s="11"/>
      <c r="U414" s="11"/>
      <c r="V414" s="11"/>
      <c r="W414" s="11"/>
    </row>
    <row r="415" spans="2:23" s="13" customFormat="1" x14ac:dyDescent="0.25">
      <c r="B415" s="12"/>
      <c r="C415" s="24"/>
      <c r="H415" s="125"/>
      <c r="I415" s="125"/>
      <c r="J415" s="125"/>
      <c r="K415" s="125"/>
      <c r="N415" s="12"/>
      <c r="O415" s="24"/>
      <c r="T415" s="11"/>
      <c r="U415" s="11"/>
      <c r="V415" s="11"/>
      <c r="W415" s="11"/>
    </row>
    <row r="416" spans="2:23" s="13" customFormat="1" x14ac:dyDescent="0.25">
      <c r="B416" s="12"/>
      <c r="C416" s="24"/>
      <c r="H416" s="125"/>
      <c r="I416" s="125"/>
      <c r="J416" s="125"/>
      <c r="K416" s="125"/>
      <c r="N416" s="12"/>
      <c r="O416" s="24"/>
      <c r="T416" s="11"/>
      <c r="U416" s="11"/>
      <c r="V416" s="11"/>
      <c r="W416" s="11"/>
    </row>
    <row r="417" spans="2:23" s="13" customFormat="1" x14ac:dyDescent="0.25">
      <c r="B417" s="12"/>
      <c r="C417" s="24"/>
      <c r="H417" s="125"/>
      <c r="I417" s="125"/>
      <c r="J417" s="125"/>
      <c r="K417" s="125"/>
      <c r="N417" s="12"/>
      <c r="O417" s="24"/>
      <c r="T417" s="11"/>
      <c r="U417" s="11"/>
      <c r="V417" s="11"/>
      <c r="W417" s="11"/>
    </row>
    <row r="418" spans="2:23" s="13" customFormat="1" x14ac:dyDescent="0.25">
      <c r="B418" s="12"/>
      <c r="C418" s="24"/>
      <c r="H418" s="125"/>
      <c r="I418" s="125"/>
      <c r="J418" s="125"/>
      <c r="K418" s="125"/>
      <c r="N418" s="12"/>
      <c r="O418" s="24"/>
      <c r="T418" s="11"/>
      <c r="U418" s="11"/>
      <c r="V418" s="11"/>
      <c r="W418" s="11"/>
    </row>
    <row r="419" spans="2:23" s="13" customFormat="1" x14ac:dyDescent="0.25">
      <c r="B419" s="12"/>
      <c r="C419" s="24"/>
      <c r="H419" s="125"/>
      <c r="I419" s="125"/>
      <c r="J419" s="125"/>
      <c r="K419" s="125"/>
      <c r="N419" s="12"/>
      <c r="O419" s="24"/>
      <c r="T419" s="11"/>
      <c r="U419" s="11"/>
      <c r="V419" s="11"/>
      <c r="W419" s="11"/>
    </row>
    <row r="420" spans="2:23" s="13" customFormat="1" x14ac:dyDescent="0.25">
      <c r="B420" s="12"/>
      <c r="C420" s="24"/>
      <c r="H420" s="125"/>
      <c r="I420" s="125"/>
      <c r="J420" s="125"/>
      <c r="K420" s="125"/>
      <c r="N420" s="12"/>
      <c r="O420" s="24"/>
      <c r="T420" s="11"/>
      <c r="U420" s="11"/>
      <c r="V420" s="11"/>
      <c r="W420" s="11"/>
    </row>
    <row r="421" spans="2:23" s="13" customFormat="1" x14ac:dyDescent="0.25">
      <c r="B421" s="12"/>
      <c r="C421" s="24"/>
      <c r="H421" s="125"/>
      <c r="I421" s="125"/>
      <c r="J421" s="125"/>
      <c r="K421" s="125"/>
      <c r="N421" s="12"/>
      <c r="O421" s="24"/>
      <c r="T421" s="11"/>
      <c r="U421" s="11"/>
      <c r="V421" s="11"/>
      <c r="W421" s="11"/>
    </row>
    <row r="422" spans="2:23" s="13" customFormat="1" x14ac:dyDescent="0.25">
      <c r="B422" s="12"/>
      <c r="C422" s="24"/>
      <c r="H422" s="125"/>
      <c r="I422" s="125"/>
      <c r="J422" s="125"/>
      <c r="K422" s="125"/>
      <c r="N422" s="12"/>
      <c r="O422" s="24"/>
      <c r="T422" s="11"/>
      <c r="U422" s="11"/>
      <c r="V422" s="11"/>
      <c r="W422" s="11"/>
    </row>
    <row r="423" spans="2:23" s="13" customFormat="1" x14ac:dyDescent="0.25">
      <c r="B423" s="12"/>
      <c r="C423" s="24"/>
      <c r="H423" s="125"/>
      <c r="I423" s="125"/>
      <c r="J423" s="125"/>
      <c r="K423" s="125"/>
      <c r="N423" s="12"/>
      <c r="O423" s="24"/>
      <c r="T423" s="11"/>
      <c r="U423" s="11"/>
      <c r="V423" s="11"/>
      <c r="W423" s="11"/>
    </row>
    <row r="424" spans="2:23" s="13" customFormat="1" x14ac:dyDescent="0.25">
      <c r="B424" s="12"/>
      <c r="C424" s="24"/>
      <c r="H424" s="125"/>
      <c r="I424" s="125"/>
      <c r="J424" s="125"/>
      <c r="K424" s="125"/>
      <c r="N424" s="12"/>
      <c r="O424" s="24"/>
      <c r="T424" s="11"/>
      <c r="U424" s="11"/>
      <c r="V424" s="11"/>
      <c r="W424" s="11"/>
    </row>
    <row r="425" spans="2:23" s="13" customFormat="1" x14ac:dyDescent="0.25">
      <c r="B425" s="12"/>
      <c r="C425" s="24"/>
      <c r="H425" s="125"/>
      <c r="I425" s="125"/>
      <c r="J425" s="125"/>
      <c r="K425" s="125"/>
      <c r="N425" s="12"/>
      <c r="O425" s="24"/>
      <c r="T425" s="11"/>
      <c r="U425" s="11"/>
      <c r="V425" s="11"/>
      <c r="W425" s="11"/>
    </row>
    <row r="426" spans="2:23" s="13" customFormat="1" x14ac:dyDescent="0.25">
      <c r="B426" s="12"/>
      <c r="C426" s="24"/>
      <c r="H426" s="125"/>
      <c r="I426" s="125"/>
      <c r="J426" s="125"/>
      <c r="K426" s="125"/>
      <c r="N426" s="12"/>
      <c r="O426" s="24"/>
      <c r="T426" s="11"/>
      <c r="U426" s="11"/>
      <c r="V426" s="11"/>
      <c r="W426" s="11"/>
    </row>
    <row r="427" spans="2:23" s="13" customFormat="1" x14ac:dyDescent="0.25">
      <c r="B427" s="12"/>
      <c r="C427" s="24"/>
      <c r="H427" s="125"/>
      <c r="I427" s="125"/>
      <c r="J427" s="125"/>
      <c r="K427" s="125"/>
      <c r="N427" s="12"/>
      <c r="O427" s="24"/>
      <c r="T427" s="11"/>
      <c r="U427" s="11"/>
      <c r="V427" s="11"/>
      <c r="W427" s="11"/>
    </row>
    <row r="428" spans="2:23" s="13" customFormat="1" x14ac:dyDescent="0.25">
      <c r="B428" s="12"/>
      <c r="C428" s="24"/>
      <c r="H428" s="125"/>
      <c r="I428" s="125"/>
      <c r="J428" s="125"/>
      <c r="K428" s="125"/>
      <c r="N428" s="12"/>
      <c r="O428" s="24"/>
      <c r="T428" s="11"/>
      <c r="U428" s="11"/>
      <c r="V428" s="11"/>
      <c r="W428" s="11"/>
    </row>
    <row r="429" spans="2:23" s="13" customFormat="1" x14ac:dyDescent="0.25">
      <c r="B429" s="12"/>
      <c r="C429" s="24"/>
      <c r="H429" s="125"/>
      <c r="I429" s="125"/>
      <c r="J429" s="125"/>
      <c r="K429" s="125"/>
      <c r="N429" s="12"/>
      <c r="O429" s="24"/>
      <c r="T429" s="11"/>
      <c r="U429" s="11"/>
      <c r="V429" s="11"/>
      <c r="W429" s="11"/>
    </row>
    <row r="430" spans="2:23" s="13" customFormat="1" x14ac:dyDescent="0.25">
      <c r="B430" s="12"/>
      <c r="C430" s="24"/>
      <c r="H430" s="125"/>
      <c r="I430" s="125"/>
      <c r="J430" s="125"/>
      <c r="K430" s="125"/>
      <c r="N430" s="12"/>
      <c r="O430" s="24"/>
      <c r="T430" s="11"/>
      <c r="U430" s="11"/>
      <c r="V430" s="11"/>
      <c r="W430" s="11"/>
    </row>
    <row r="431" spans="2:23" s="13" customFormat="1" x14ac:dyDescent="0.25">
      <c r="B431" s="12"/>
      <c r="C431" s="24"/>
      <c r="H431" s="125"/>
      <c r="I431" s="125"/>
      <c r="J431" s="125"/>
      <c r="K431" s="125"/>
      <c r="N431" s="12"/>
      <c r="O431" s="24"/>
      <c r="T431" s="11"/>
      <c r="U431" s="11"/>
      <c r="V431" s="11"/>
      <c r="W431" s="11"/>
    </row>
    <row r="432" spans="2:23" s="13" customFormat="1" x14ac:dyDescent="0.25">
      <c r="B432" s="12"/>
      <c r="C432" s="24"/>
      <c r="H432" s="125"/>
      <c r="I432" s="125"/>
      <c r="J432" s="125"/>
      <c r="K432" s="125"/>
      <c r="N432" s="12"/>
      <c r="O432" s="24"/>
      <c r="T432" s="11"/>
      <c r="U432" s="11"/>
      <c r="V432" s="11"/>
      <c r="W432" s="11"/>
    </row>
    <row r="433" spans="2:23" s="13" customFormat="1" x14ac:dyDescent="0.25">
      <c r="B433" s="12"/>
      <c r="C433" s="24"/>
      <c r="H433" s="125"/>
      <c r="I433" s="125"/>
      <c r="J433" s="125"/>
      <c r="K433" s="125"/>
      <c r="N433" s="12"/>
      <c r="O433" s="24"/>
      <c r="T433" s="11"/>
      <c r="U433" s="11"/>
      <c r="V433" s="11"/>
      <c r="W433" s="11"/>
    </row>
    <row r="434" spans="2:23" s="13" customFormat="1" x14ac:dyDescent="0.25">
      <c r="B434" s="12"/>
      <c r="C434" s="24"/>
      <c r="H434" s="125"/>
      <c r="I434" s="125"/>
      <c r="J434" s="125"/>
      <c r="K434" s="125"/>
      <c r="N434" s="12"/>
      <c r="O434" s="24"/>
      <c r="T434" s="11"/>
      <c r="U434" s="11"/>
      <c r="V434" s="11"/>
      <c r="W434" s="11"/>
    </row>
    <row r="435" spans="2:23" s="13" customFormat="1" x14ac:dyDescent="0.25">
      <c r="B435" s="12"/>
      <c r="C435" s="24"/>
      <c r="H435" s="125"/>
      <c r="I435" s="125"/>
      <c r="J435" s="125"/>
      <c r="K435" s="125"/>
      <c r="N435" s="12"/>
      <c r="O435" s="24"/>
      <c r="T435" s="11"/>
      <c r="U435" s="11"/>
      <c r="V435" s="11"/>
      <c r="W435" s="11"/>
    </row>
    <row r="436" spans="2:23" s="13" customFormat="1" x14ac:dyDescent="0.25">
      <c r="B436" s="12"/>
      <c r="C436" s="24"/>
      <c r="H436" s="125"/>
      <c r="I436" s="125"/>
      <c r="J436" s="125"/>
      <c r="K436" s="125"/>
      <c r="N436" s="12"/>
      <c r="O436" s="24"/>
      <c r="T436" s="11"/>
      <c r="U436" s="11"/>
      <c r="V436" s="11"/>
      <c r="W436" s="11"/>
    </row>
    <row r="437" spans="2:23" s="13" customFormat="1" x14ac:dyDescent="0.25">
      <c r="B437" s="12"/>
      <c r="C437" s="24"/>
      <c r="H437" s="125"/>
      <c r="I437" s="125"/>
      <c r="J437" s="125"/>
      <c r="K437" s="125"/>
      <c r="N437" s="12"/>
      <c r="O437" s="24"/>
      <c r="T437" s="11"/>
      <c r="U437" s="11"/>
      <c r="V437" s="11"/>
      <c r="W437" s="11"/>
    </row>
    <row r="438" spans="2:23" s="13" customFormat="1" x14ac:dyDescent="0.25">
      <c r="B438" s="12"/>
      <c r="C438" s="24"/>
      <c r="H438" s="125"/>
      <c r="I438" s="125"/>
      <c r="J438" s="125"/>
      <c r="K438" s="125"/>
      <c r="N438" s="12"/>
      <c r="O438" s="24"/>
      <c r="T438" s="11"/>
      <c r="U438" s="11"/>
      <c r="V438" s="11"/>
      <c r="W438" s="11"/>
    </row>
    <row r="439" spans="2:23" s="13" customFormat="1" x14ac:dyDescent="0.25">
      <c r="B439" s="12"/>
      <c r="C439" s="24"/>
      <c r="H439" s="125"/>
      <c r="I439" s="125"/>
      <c r="J439" s="125"/>
      <c r="K439" s="125"/>
      <c r="N439" s="12"/>
      <c r="O439" s="24"/>
      <c r="T439" s="11"/>
      <c r="U439" s="11"/>
      <c r="V439" s="11"/>
      <c r="W439" s="11"/>
    </row>
    <row r="440" spans="2:23" s="13" customFormat="1" x14ac:dyDescent="0.25">
      <c r="B440" s="12"/>
      <c r="C440" s="24"/>
      <c r="H440" s="125"/>
      <c r="I440" s="125"/>
      <c r="J440" s="125"/>
      <c r="K440" s="125"/>
      <c r="N440" s="12"/>
      <c r="O440" s="24"/>
      <c r="T440" s="11"/>
      <c r="U440" s="11"/>
      <c r="V440" s="11"/>
      <c r="W440" s="11"/>
    </row>
    <row r="441" spans="2:23" s="13" customFormat="1" x14ac:dyDescent="0.25">
      <c r="B441" s="12"/>
      <c r="C441" s="24"/>
      <c r="H441" s="125"/>
      <c r="I441" s="125"/>
      <c r="J441" s="125"/>
      <c r="K441" s="125"/>
      <c r="N441" s="12"/>
      <c r="O441" s="24"/>
      <c r="T441" s="11"/>
      <c r="U441" s="11"/>
      <c r="V441" s="11"/>
      <c r="W441" s="11"/>
    </row>
    <row r="442" spans="2:23" s="13" customFormat="1" x14ac:dyDescent="0.25">
      <c r="B442" s="12"/>
      <c r="C442" s="24"/>
      <c r="H442" s="125"/>
      <c r="I442" s="125"/>
      <c r="J442" s="125"/>
      <c r="K442" s="125"/>
      <c r="N442" s="12"/>
      <c r="O442" s="24"/>
      <c r="T442" s="11"/>
      <c r="U442" s="11"/>
      <c r="V442" s="11"/>
      <c r="W442" s="11"/>
    </row>
    <row r="443" spans="2:23" s="13" customFormat="1" x14ac:dyDescent="0.25">
      <c r="B443" s="12"/>
      <c r="C443" s="24"/>
      <c r="H443" s="125"/>
      <c r="I443" s="125"/>
      <c r="J443" s="125"/>
      <c r="K443" s="125"/>
      <c r="N443" s="12"/>
      <c r="O443" s="24"/>
      <c r="T443" s="11"/>
      <c r="U443" s="11"/>
      <c r="V443" s="11"/>
      <c r="W443" s="11"/>
    </row>
    <row r="444" spans="2:23" s="13" customFormat="1" x14ac:dyDescent="0.25">
      <c r="B444" s="12"/>
      <c r="C444" s="24"/>
      <c r="H444" s="125"/>
      <c r="I444" s="125"/>
      <c r="J444" s="125"/>
      <c r="K444" s="125"/>
      <c r="N444" s="12"/>
      <c r="O444" s="24"/>
      <c r="T444" s="11"/>
      <c r="U444" s="11"/>
      <c r="V444" s="11"/>
      <c r="W444" s="11"/>
    </row>
    <row r="445" spans="2:23" s="13" customFormat="1" x14ac:dyDescent="0.25">
      <c r="B445" s="12"/>
      <c r="C445" s="24"/>
      <c r="H445" s="125"/>
      <c r="I445" s="125"/>
      <c r="J445" s="125"/>
      <c r="K445" s="125"/>
      <c r="N445" s="12"/>
      <c r="O445" s="24"/>
      <c r="T445" s="11"/>
      <c r="U445" s="11"/>
      <c r="V445" s="11"/>
      <c r="W445" s="11"/>
    </row>
    <row r="446" spans="2:23" s="13" customFormat="1" x14ac:dyDescent="0.25">
      <c r="B446" s="12"/>
      <c r="C446" s="24"/>
      <c r="H446" s="125"/>
      <c r="I446" s="125"/>
      <c r="J446" s="125"/>
      <c r="K446" s="125"/>
      <c r="N446" s="12"/>
      <c r="O446" s="24"/>
      <c r="T446" s="11"/>
      <c r="U446" s="11"/>
      <c r="V446" s="11"/>
      <c r="W446" s="11"/>
    </row>
    <row r="447" spans="2:23" s="13" customFormat="1" x14ac:dyDescent="0.25">
      <c r="B447" s="12"/>
      <c r="C447" s="24"/>
      <c r="H447" s="125"/>
      <c r="I447" s="125"/>
      <c r="J447" s="125"/>
      <c r="K447" s="125"/>
      <c r="N447" s="12"/>
      <c r="O447" s="24"/>
      <c r="T447" s="11"/>
      <c r="U447" s="11"/>
      <c r="V447" s="11"/>
      <c r="W447" s="11"/>
    </row>
    <row r="448" spans="2:23" s="13" customFormat="1" x14ac:dyDescent="0.25">
      <c r="B448" s="12"/>
      <c r="C448" s="24"/>
      <c r="H448" s="125"/>
      <c r="I448" s="125"/>
      <c r="J448" s="125"/>
      <c r="K448" s="125"/>
      <c r="N448" s="12"/>
      <c r="O448" s="24"/>
      <c r="T448" s="11"/>
      <c r="U448" s="11"/>
      <c r="V448" s="11"/>
      <c r="W448" s="11"/>
    </row>
    <row r="449" spans="2:23" s="13" customFormat="1" x14ac:dyDescent="0.25">
      <c r="B449" s="12"/>
      <c r="C449" s="24"/>
      <c r="H449" s="125"/>
      <c r="I449" s="125"/>
      <c r="J449" s="125"/>
      <c r="K449" s="125"/>
      <c r="N449" s="12"/>
      <c r="O449" s="24"/>
      <c r="T449" s="11"/>
      <c r="U449" s="11"/>
      <c r="V449" s="11"/>
      <c r="W449" s="11"/>
    </row>
    <row r="450" spans="2:23" s="13" customFormat="1" x14ac:dyDescent="0.25">
      <c r="B450" s="12"/>
      <c r="C450" s="24"/>
      <c r="H450" s="125"/>
      <c r="I450" s="125"/>
      <c r="J450" s="125"/>
      <c r="K450" s="125"/>
      <c r="N450" s="12"/>
      <c r="O450" s="24"/>
      <c r="T450" s="11"/>
      <c r="U450" s="11"/>
      <c r="V450" s="11"/>
      <c r="W450" s="11"/>
    </row>
    <row r="451" spans="2:23" s="13" customFormat="1" x14ac:dyDescent="0.25">
      <c r="B451" s="12"/>
      <c r="C451" s="24"/>
      <c r="H451" s="125"/>
      <c r="I451" s="125"/>
      <c r="J451" s="125"/>
      <c r="K451" s="125"/>
      <c r="N451" s="12"/>
      <c r="O451" s="24"/>
      <c r="T451" s="11"/>
      <c r="U451" s="11"/>
      <c r="V451" s="11"/>
      <c r="W451" s="11"/>
    </row>
    <row r="452" spans="2:23" s="13" customFormat="1" x14ac:dyDescent="0.25">
      <c r="B452" s="12"/>
      <c r="C452" s="24"/>
      <c r="H452" s="125"/>
      <c r="I452" s="125"/>
      <c r="J452" s="125"/>
      <c r="K452" s="125"/>
      <c r="N452" s="12"/>
      <c r="O452" s="24"/>
      <c r="T452" s="11"/>
      <c r="U452" s="11"/>
      <c r="V452" s="11"/>
      <c r="W452" s="11"/>
    </row>
    <row r="453" spans="2:23" s="13" customFormat="1" x14ac:dyDescent="0.25">
      <c r="B453" s="12"/>
      <c r="C453" s="24"/>
      <c r="H453" s="125"/>
      <c r="I453" s="125"/>
      <c r="J453" s="125"/>
      <c r="K453" s="125"/>
      <c r="N453" s="12"/>
      <c r="O453" s="24"/>
      <c r="T453" s="11"/>
      <c r="U453" s="11"/>
      <c r="V453" s="11"/>
      <c r="W453" s="11"/>
    </row>
    <row r="454" spans="2:23" s="13" customFormat="1" x14ac:dyDescent="0.25">
      <c r="B454" s="12"/>
      <c r="C454" s="24"/>
      <c r="H454" s="125"/>
      <c r="I454" s="125"/>
      <c r="J454" s="125"/>
      <c r="K454" s="125"/>
      <c r="N454" s="12"/>
      <c r="O454" s="24"/>
      <c r="T454" s="11"/>
      <c r="U454" s="11"/>
      <c r="V454" s="11"/>
      <c r="W454" s="11"/>
    </row>
    <row r="455" spans="2:23" s="13" customFormat="1" x14ac:dyDescent="0.25">
      <c r="B455" s="12"/>
      <c r="C455" s="24"/>
      <c r="H455" s="125"/>
      <c r="I455" s="125"/>
      <c r="J455" s="125"/>
      <c r="K455" s="125"/>
      <c r="N455" s="12"/>
      <c r="O455" s="24"/>
      <c r="T455" s="11"/>
      <c r="U455" s="11"/>
      <c r="V455" s="11"/>
      <c r="W455" s="11"/>
    </row>
    <row r="456" spans="2:23" s="13" customFormat="1" x14ac:dyDescent="0.25">
      <c r="B456" s="12"/>
      <c r="C456" s="24"/>
      <c r="H456" s="125"/>
      <c r="I456" s="125"/>
      <c r="J456" s="125"/>
      <c r="K456" s="125"/>
      <c r="N456" s="12"/>
      <c r="O456" s="24"/>
      <c r="T456" s="11"/>
      <c r="U456" s="11"/>
      <c r="V456" s="11"/>
      <c r="W456" s="11"/>
    </row>
    <row r="457" spans="2:23" s="13" customFormat="1" x14ac:dyDescent="0.25">
      <c r="B457" s="12"/>
      <c r="C457" s="24"/>
      <c r="H457" s="125"/>
      <c r="I457" s="125"/>
      <c r="J457" s="125"/>
      <c r="K457" s="125"/>
      <c r="N457" s="12"/>
      <c r="O457" s="24"/>
      <c r="T457" s="11"/>
      <c r="U457" s="11"/>
      <c r="V457" s="11"/>
      <c r="W457" s="11"/>
    </row>
    <row r="458" spans="2:23" s="13" customFormat="1" x14ac:dyDescent="0.25">
      <c r="B458" s="12"/>
      <c r="C458" s="24"/>
      <c r="H458" s="125"/>
      <c r="I458" s="125"/>
      <c r="J458" s="125"/>
      <c r="K458" s="125"/>
      <c r="N458" s="12"/>
      <c r="O458" s="24"/>
      <c r="T458" s="11"/>
      <c r="U458" s="11"/>
      <c r="V458" s="11"/>
      <c r="W458" s="11"/>
    </row>
    <row r="459" spans="2:23" s="13" customFormat="1" x14ac:dyDescent="0.25">
      <c r="B459" s="12"/>
      <c r="C459" s="24"/>
      <c r="H459" s="125"/>
      <c r="I459" s="125"/>
      <c r="J459" s="125"/>
      <c r="K459" s="125"/>
      <c r="N459" s="12"/>
      <c r="O459" s="24"/>
      <c r="T459" s="11"/>
      <c r="U459" s="11"/>
      <c r="V459" s="11"/>
      <c r="W459" s="11"/>
    </row>
    <row r="460" spans="2:23" s="13" customFormat="1" x14ac:dyDescent="0.25">
      <c r="B460" s="12"/>
      <c r="C460" s="24"/>
      <c r="H460" s="125"/>
      <c r="I460" s="125"/>
      <c r="J460" s="125"/>
      <c r="K460" s="125"/>
      <c r="N460" s="12"/>
      <c r="O460" s="24"/>
      <c r="T460" s="11"/>
      <c r="U460" s="11"/>
      <c r="V460" s="11"/>
      <c r="W460" s="11"/>
    </row>
    <row r="461" spans="2:23" s="13" customFormat="1" x14ac:dyDescent="0.25">
      <c r="B461" s="12"/>
      <c r="C461" s="24"/>
      <c r="H461" s="125"/>
      <c r="I461" s="125"/>
      <c r="J461" s="125"/>
      <c r="K461" s="125"/>
      <c r="N461" s="12"/>
      <c r="O461" s="24"/>
      <c r="T461" s="11"/>
      <c r="U461" s="11"/>
      <c r="V461" s="11"/>
      <c r="W461" s="11"/>
    </row>
    <row r="462" spans="2:23" s="13" customFormat="1" x14ac:dyDescent="0.25">
      <c r="B462" s="12"/>
      <c r="C462" s="24"/>
      <c r="H462" s="125"/>
      <c r="I462" s="125"/>
      <c r="J462" s="125"/>
      <c r="K462" s="125"/>
      <c r="N462" s="12"/>
      <c r="O462" s="24"/>
      <c r="T462" s="11"/>
      <c r="U462" s="11"/>
      <c r="V462" s="11"/>
      <c r="W462" s="11"/>
    </row>
    <row r="463" spans="2:23" s="13" customFormat="1" x14ac:dyDescent="0.25">
      <c r="B463" s="12"/>
      <c r="C463" s="24"/>
      <c r="H463" s="125"/>
      <c r="I463" s="125"/>
      <c r="J463" s="125"/>
      <c r="K463" s="125"/>
      <c r="N463" s="12"/>
      <c r="O463" s="24"/>
      <c r="T463" s="11"/>
      <c r="U463" s="11"/>
      <c r="V463" s="11"/>
      <c r="W463" s="11"/>
    </row>
    <row r="464" spans="2:23" s="13" customFormat="1" x14ac:dyDescent="0.25">
      <c r="B464" s="12"/>
      <c r="C464" s="24"/>
      <c r="H464" s="125"/>
      <c r="I464" s="125"/>
      <c r="J464" s="125"/>
      <c r="K464" s="125"/>
      <c r="N464" s="12"/>
      <c r="O464" s="24"/>
      <c r="T464" s="11"/>
      <c r="U464" s="11"/>
      <c r="V464" s="11"/>
      <c r="W464" s="11"/>
    </row>
    <row r="465" spans="2:23" s="13" customFormat="1" x14ac:dyDescent="0.25">
      <c r="B465" s="12"/>
      <c r="C465" s="24"/>
      <c r="H465" s="125"/>
      <c r="I465" s="125"/>
      <c r="J465" s="125"/>
      <c r="K465" s="125"/>
      <c r="N465" s="12"/>
      <c r="O465" s="24"/>
      <c r="T465" s="11"/>
      <c r="U465" s="11"/>
      <c r="V465" s="11"/>
      <c r="W465" s="11"/>
    </row>
    <row r="466" spans="2:23" s="13" customFormat="1" x14ac:dyDescent="0.25">
      <c r="B466" s="12"/>
      <c r="C466" s="24"/>
      <c r="H466" s="125"/>
      <c r="I466" s="125"/>
      <c r="J466" s="125"/>
      <c r="K466" s="125"/>
      <c r="N466" s="12"/>
      <c r="O466" s="24"/>
      <c r="T466" s="11"/>
      <c r="U466" s="11"/>
      <c r="V466" s="11"/>
      <c r="W466" s="11"/>
    </row>
    <row r="467" spans="2:23" s="13" customFormat="1" x14ac:dyDescent="0.25">
      <c r="B467" s="12"/>
      <c r="C467" s="24"/>
      <c r="H467" s="125"/>
      <c r="I467" s="125"/>
      <c r="J467" s="125"/>
      <c r="K467" s="125"/>
      <c r="N467" s="12"/>
      <c r="O467" s="24"/>
      <c r="T467" s="11"/>
      <c r="U467" s="11"/>
      <c r="V467" s="11"/>
      <c r="W467" s="11"/>
    </row>
    <row r="468" spans="2:23" s="13" customFormat="1" x14ac:dyDescent="0.25">
      <c r="B468" s="12"/>
      <c r="C468" s="24"/>
      <c r="H468" s="125"/>
      <c r="I468" s="125"/>
      <c r="J468" s="125"/>
      <c r="K468" s="125"/>
      <c r="N468" s="12"/>
      <c r="O468" s="24"/>
      <c r="T468" s="11"/>
      <c r="U468" s="11"/>
      <c r="V468" s="11"/>
      <c r="W468" s="11"/>
    </row>
    <row r="469" spans="2:23" s="13" customFormat="1" x14ac:dyDescent="0.25">
      <c r="B469" s="12"/>
      <c r="C469" s="24"/>
      <c r="H469" s="125"/>
      <c r="I469" s="125"/>
      <c r="J469" s="125"/>
      <c r="K469" s="125"/>
      <c r="N469" s="12"/>
      <c r="O469" s="24"/>
      <c r="T469" s="11"/>
      <c r="U469" s="11"/>
      <c r="V469" s="11"/>
      <c r="W469" s="11"/>
    </row>
    <row r="470" spans="2:23" s="13" customFormat="1" x14ac:dyDescent="0.25">
      <c r="B470" s="12"/>
      <c r="C470" s="24"/>
      <c r="H470" s="125"/>
      <c r="I470" s="125"/>
      <c r="J470" s="125"/>
      <c r="K470" s="125"/>
      <c r="N470" s="12"/>
      <c r="O470" s="24"/>
      <c r="T470" s="11"/>
      <c r="U470" s="11"/>
      <c r="V470" s="11"/>
      <c r="W470" s="11"/>
    </row>
    <row r="471" spans="2:23" s="13" customFormat="1" x14ac:dyDescent="0.25">
      <c r="B471" s="12"/>
      <c r="C471" s="24"/>
      <c r="H471" s="125"/>
      <c r="I471" s="125"/>
      <c r="J471" s="125"/>
      <c r="K471" s="125"/>
      <c r="N471" s="12"/>
      <c r="O471" s="24"/>
      <c r="T471" s="11"/>
      <c r="U471" s="11"/>
      <c r="V471" s="11"/>
      <c r="W471" s="11"/>
    </row>
    <row r="472" spans="2:23" s="13" customFormat="1" x14ac:dyDescent="0.25">
      <c r="B472" s="12"/>
      <c r="C472" s="24"/>
      <c r="H472" s="125"/>
      <c r="I472" s="125"/>
      <c r="J472" s="125"/>
      <c r="K472" s="125"/>
      <c r="N472" s="12"/>
      <c r="O472" s="24"/>
      <c r="T472" s="11"/>
      <c r="U472" s="11"/>
      <c r="V472" s="11"/>
      <c r="W472" s="11"/>
    </row>
    <row r="473" spans="2:23" s="13" customFormat="1" x14ac:dyDescent="0.25">
      <c r="B473" s="12"/>
      <c r="C473" s="24"/>
      <c r="H473" s="125"/>
      <c r="I473" s="125"/>
      <c r="J473" s="125"/>
      <c r="K473" s="125"/>
      <c r="N473" s="12"/>
      <c r="O473" s="24"/>
      <c r="T473" s="11"/>
      <c r="U473" s="11"/>
      <c r="V473" s="11"/>
      <c r="W473" s="11"/>
    </row>
    <row r="474" spans="2:23" s="13" customFormat="1" x14ac:dyDescent="0.25">
      <c r="B474" s="12"/>
      <c r="C474" s="24"/>
      <c r="H474" s="125"/>
      <c r="I474" s="125"/>
      <c r="J474" s="125"/>
      <c r="K474" s="125"/>
      <c r="N474" s="12"/>
      <c r="O474" s="24"/>
      <c r="T474" s="11"/>
      <c r="U474" s="11"/>
      <c r="V474" s="11"/>
      <c r="W474" s="11"/>
    </row>
    <row r="475" spans="2:23" s="13" customFormat="1" x14ac:dyDescent="0.25">
      <c r="B475" s="12"/>
      <c r="C475" s="24"/>
      <c r="H475" s="125"/>
      <c r="I475" s="125"/>
      <c r="J475" s="125"/>
      <c r="K475" s="125"/>
      <c r="N475" s="12"/>
      <c r="O475" s="24"/>
      <c r="T475" s="11"/>
      <c r="U475" s="11"/>
      <c r="V475" s="11"/>
      <c r="W475" s="11"/>
    </row>
    <row r="476" spans="2:23" s="13" customFormat="1" x14ac:dyDescent="0.25">
      <c r="B476" s="12"/>
      <c r="C476" s="24"/>
      <c r="H476" s="125"/>
      <c r="I476" s="125"/>
      <c r="J476" s="125"/>
      <c r="K476" s="125"/>
      <c r="N476" s="12"/>
      <c r="O476" s="24"/>
      <c r="T476" s="11"/>
      <c r="U476" s="11"/>
      <c r="V476" s="11"/>
      <c r="W476" s="11"/>
    </row>
    <row r="477" spans="2:23" s="13" customFormat="1" x14ac:dyDescent="0.25">
      <c r="B477" s="12"/>
      <c r="C477" s="24"/>
      <c r="H477" s="125"/>
      <c r="I477" s="125"/>
      <c r="J477" s="125"/>
      <c r="K477" s="125"/>
      <c r="N477" s="12"/>
      <c r="O477" s="24"/>
      <c r="T477" s="11"/>
      <c r="U477" s="11"/>
      <c r="V477" s="11"/>
      <c r="W477" s="11"/>
    </row>
    <row r="478" spans="2:23" s="13" customFormat="1" x14ac:dyDescent="0.25">
      <c r="B478" s="12"/>
      <c r="C478" s="24"/>
      <c r="H478" s="125"/>
      <c r="I478" s="125"/>
      <c r="J478" s="125"/>
      <c r="K478" s="125"/>
      <c r="N478" s="12"/>
      <c r="O478" s="24"/>
      <c r="T478" s="11"/>
      <c r="U478" s="11"/>
      <c r="V478" s="11"/>
      <c r="W478" s="11"/>
    </row>
    <row r="479" spans="2:23" s="13" customFormat="1" x14ac:dyDescent="0.25">
      <c r="B479" s="12"/>
      <c r="C479" s="24"/>
      <c r="H479" s="125"/>
      <c r="I479" s="125"/>
      <c r="J479" s="125"/>
      <c r="K479" s="125"/>
      <c r="N479" s="12"/>
      <c r="O479" s="24"/>
      <c r="T479" s="11"/>
      <c r="U479" s="11"/>
      <c r="V479" s="11"/>
      <c r="W479" s="11"/>
    </row>
    <row r="480" spans="2:23" s="13" customFormat="1" x14ac:dyDescent="0.25">
      <c r="B480" s="12"/>
      <c r="C480" s="24"/>
      <c r="H480" s="125"/>
      <c r="I480" s="125"/>
      <c r="J480" s="125"/>
      <c r="K480" s="125"/>
      <c r="N480" s="12"/>
      <c r="O480" s="24"/>
      <c r="T480" s="11"/>
      <c r="U480" s="11"/>
      <c r="V480" s="11"/>
      <c r="W480" s="11"/>
    </row>
    <row r="481" spans="2:23" s="13" customFormat="1" x14ac:dyDescent="0.25">
      <c r="B481" s="12"/>
      <c r="C481" s="24"/>
      <c r="H481" s="125"/>
      <c r="I481" s="125"/>
      <c r="J481" s="125"/>
      <c r="K481" s="125"/>
      <c r="N481" s="12"/>
      <c r="O481" s="24"/>
      <c r="T481" s="11"/>
      <c r="U481" s="11"/>
      <c r="V481" s="11"/>
      <c r="W481" s="11"/>
    </row>
    <row r="482" spans="2:23" s="13" customFormat="1" x14ac:dyDescent="0.25">
      <c r="B482" s="12"/>
      <c r="C482" s="24"/>
      <c r="H482" s="125"/>
      <c r="I482" s="125"/>
      <c r="J482" s="125"/>
      <c r="K482" s="125"/>
      <c r="N482" s="12"/>
      <c r="O482" s="24"/>
      <c r="T482" s="11"/>
      <c r="U482" s="11"/>
      <c r="V482" s="11"/>
      <c r="W482" s="11"/>
    </row>
    <row r="483" spans="2:23" s="13" customFormat="1" x14ac:dyDescent="0.25">
      <c r="B483" s="12"/>
      <c r="C483" s="24"/>
      <c r="H483" s="125"/>
      <c r="I483" s="125"/>
      <c r="J483" s="125"/>
      <c r="K483" s="125"/>
      <c r="N483" s="12"/>
      <c r="O483" s="24"/>
      <c r="T483" s="11"/>
      <c r="U483" s="11"/>
      <c r="V483" s="11"/>
      <c r="W483" s="11"/>
    </row>
    <row r="484" spans="2:23" s="13" customFormat="1" x14ac:dyDescent="0.25">
      <c r="B484" s="12"/>
      <c r="C484" s="24"/>
      <c r="H484" s="125"/>
      <c r="I484" s="125"/>
      <c r="J484" s="125"/>
      <c r="K484" s="125"/>
      <c r="N484" s="12"/>
      <c r="O484" s="24"/>
      <c r="T484" s="11"/>
      <c r="U484" s="11"/>
      <c r="V484" s="11"/>
      <c r="W484" s="11"/>
    </row>
    <row r="485" spans="2:23" s="13" customFormat="1" x14ac:dyDescent="0.25">
      <c r="B485" s="12"/>
      <c r="C485" s="24"/>
      <c r="H485" s="125"/>
      <c r="I485" s="125"/>
      <c r="J485" s="125"/>
      <c r="K485" s="125"/>
      <c r="N485" s="12"/>
      <c r="O485" s="24"/>
      <c r="T485" s="11"/>
      <c r="U485" s="11"/>
      <c r="V485" s="11"/>
      <c r="W485" s="11"/>
    </row>
    <row r="486" spans="2:23" s="13" customFormat="1" x14ac:dyDescent="0.25">
      <c r="B486" s="12"/>
      <c r="C486" s="24"/>
      <c r="H486" s="125"/>
      <c r="I486" s="125"/>
      <c r="J486" s="125"/>
      <c r="K486" s="125"/>
      <c r="N486" s="12"/>
      <c r="O486" s="24"/>
      <c r="T486" s="11"/>
      <c r="U486" s="11"/>
      <c r="V486" s="11"/>
      <c r="W486" s="11"/>
    </row>
    <row r="487" spans="2:23" s="13" customFormat="1" x14ac:dyDescent="0.25">
      <c r="B487" s="12"/>
      <c r="C487" s="24"/>
      <c r="H487" s="125"/>
      <c r="I487" s="125"/>
      <c r="J487" s="125"/>
      <c r="K487" s="125"/>
      <c r="N487" s="12"/>
      <c r="O487" s="24"/>
      <c r="T487" s="11"/>
      <c r="U487" s="11"/>
      <c r="V487" s="11"/>
      <c r="W487" s="11"/>
    </row>
    <row r="488" spans="2:23" s="13" customFormat="1" x14ac:dyDescent="0.25">
      <c r="B488" s="12"/>
      <c r="C488" s="24"/>
      <c r="H488" s="125"/>
      <c r="I488" s="125"/>
      <c r="J488" s="125"/>
      <c r="K488" s="125"/>
      <c r="N488" s="12"/>
      <c r="O488" s="24"/>
      <c r="T488" s="11"/>
      <c r="U488" s="11"/>
      <c r="V488" s="11"/>
      <c r="W488" s="11"/>
    </row>
    <row r="489" spans="2:23" s="13" customFormat="1" x14ac:dyDescent="0.25">
      <c r="B489" s="12"/>
      <c r="C489" s="24"/>
      <c r="H489" s="125"/>
      <c r="I489" s="125"/>
      <c r="J489" s="125"/>
      <c r="K489" s="125"/>
      <c r="N489" s="12"/>
      <c r="O489" s="24"/>
      <c r="T489" s="11"/>
      <c r="U489" s="11"/>
      <c r="V489" s="11"/>
      <c r="W489" s="11"/>
    </row>
    <row r="490" spans="2:23" s="13" customFormat="1" x14ac:dyDescent="0.25">
      <c r="B490" s="12"/>
      <c r="C490" s="24"/>
      <c r="H490" s="125"/>
      <c r="I490" s="125"/>
      <c r="J490" s="125"/>
      <c r="K490" s="125"/>
      <c r="N490" s="12"/>
      <c r="O490" s="24"/>
      <c r="T490" s="11"/>
      <c r="U490" s="11"/>
      <c r="V490" s="11"/>
      <c r="W490" s="11"/>
    </row>
    <row r="491" spans="2:23" s="13" customFormat="1" x14ac:dyDescent="0.25">
      <c r="B491" s="12"/>
      <c r="C491" s="24"/>
      <c r="H491" s="125"/>
      <c r="I491" s="125"/>
      <c r="J491" s="125"/>
      <c r="K491" s="125"/>
      <c r="N491" s="12"/>
      <c r="O491" s="24"/>
      <c r="T491" s="11"/>
      <c r="U491" s="11"/>
      <c r="V491" s="11"/>
      <c r="W491" s="11"/>
    </row>
    <row r="492" spans="2:23" s="13" customFormat="1" x14ac:dyDescent="0.25">
      <c r="B492" s="12"/>
      <c r="C492" s="24"/>
      <c r="H492" s="125"/>
      <c r="I492" s="125"/>
      <c r="J492" s="125"/>
      <c r="K492" s="125"/>
      <c r="N492" s="12"/>
      <c r="O492" s="24"/>
      <c r="T492" s="11"/>
      <c r="U492" s="11"/>
      <c r="V492" s="11"/>
      <c r="W492" s="11"/>
    </row>
    <row r="493" spans="2:23" s="13" customFormat="1" x14ac:dyDescent="0.25">
      <c r="B493" s="12"/>
      <c r="C493" s="24"/>
      <c r="H493" s="125"/>
      <c r="I493" s="125"/>
      <c r="J493" s="125"/>
      <c r="K493" s="125"/>
      <c r="N493" s="12"/>
      <c r="O493" s="24"/>
      <c r="T493" s="11"/>
      <c r="U493" s="11"/>
      <c r="V493" s="11"/>
      <c r="W493" s="11"/>
    </row>
    <row r="494" spans="2:23" s="13" customFormat="1" x14ac:dyDescent="0.25">
      <c r="B494" s="12"/>
      <c r="C494" s="24"/>
      <c r="H494" s="125"/>
      <c r="I494" s="125"/>
      <c r="J494" s="125"/>
      <c r="K494" s="125"/>
      <c r="N494" s="12"/>
      <c r="O494" s="24"/>
      <c r="T494" s="11"/>
      <c r="U494" s="11"/>
      <c r="V494" s="11"/>
      <c r="W494" s="11"/>
    </row>
    <row r="495" spans="2:23" s="13" customFormat="1" x14ac:dyDescent="0.25">
      <c r="B495" s="12"/>
      <c r="C495" s="24"/>
      <c r="H495" s="125"/>
      <c r="I495" s="125"/>
      <c r="J495" s="125"/>
      <c r="K495" s="125"/>
      <c r="N495" s="12"/>
      <c r="O495" s="24"/>
      <c r="T495" s="11"/>
      <c r="U495" s="11"/>
      <c r="V495" s="11"/>
      <c r="W495" s="11"/>
    </row>
    <row r="496" spans="2:23" s="13" customFormat="1" x14ac:dyDescent="0.25">
      <c r="B496" s="12"/>
      <c r="C496" s="24"/>
      <c r="H496" s="125"/>
      <c r="I496" s="125"/>
      <c r="J496" s="125"/>
      <c r="K496" s="125"/>
      <c r="N496" s="12"/>
      <c r="O496" s="24"/>
      <c r="T496" s="11"/>
      <c r="U496" s="11"/>
      <c r="V496" s="11"/>
      <c r="W496" s="11"/>
    </row>
    <row r="497" spans="2:23" s="13" customFormat="1" x14ac:dyDescent="0.25">
      <c r="B497" s="12"/>
      <c r="C497" s="24"/>
      <c r="H497" s="125"/>
      <c r="I497" s="125"/>
      <c r="J497" s="125"/>
      <c r="K497" s="125"/>
      <c r="N497" s="12"/>
      <c r="O497" s="24"/>
      <c r="T497" s="11"/>
      <c r="U497" s="11"/>
      <c r="V497" s="11"/>
      <c r="W497" s="11"/>
    </row>
    <row r="498" spans="2:23" s="13" customFormat="1" x14ac:dyDescent="0.25">
      <c r="B498" s="12"/>
      <c r="C498" s="24"/>
      <c r="H498" s="125"/>
      <c r="I498" s="125"/>
      <c r="J498" s="125"/>
      <c r="K498" s="125"/>
      <c r="N498" s="12"/>
      <c r="O498" s="24"/>
      <c r="T498" s="11"/>
      <c r="U498" s="11"/>
      <c r="V498" s="11"/>
      <c r="W498" s="11"/>
    </row>
    <row r="499" spans="2:23" s="13" customFormat="1" x14ac:dyDescent="0.25">
      <c r="B499" s="12"/>
      <c r="C499" s="24"/>
      <c r="H499" s="125"/>
      <c r="I499" s="125"/>
      <c r="J499" s="125"/>
      <c r="K499" s="125"/>
      <c r="N499" s="12"/>
      <c r="O499" s="24"/>
      <c r="T499" s="11"/>
      <c r="U499" s="11"/>
      <c r="V499" s="11"/>
      <c r="W499" s="11"/>
    </row>
    <row r="500" spans="2:23" s="13" customFormat="1" x14ac:dyDescent="0.25">
      <c r="B500" s="12"/>
      <c r="C500" s="24"/>
      <c r="H500" s="125"/>
      <c r="I500" s="125"/>
      <c r="J500" s="125"/>
      <c r="K500" s="125"/>
      <c r="N500" s="12"/>
      <c r="O500" s="24"/>
      <c r="T500" s="11"/>
      <c r="U500" s="11"/>
      <c r="V500" s="11"/>
      <c r="W500" s="11"/>
    </row>
    <row r="501" spans="2:23" s="13" customFormat="1" x14ac:dyDescent="0.25">
      <c r="B501" s="12"/>
      <c r="C501" s="24"/>
      <c r="H501" s="125"/>
      <c r="I501" s="125"/>
      <c r="J501" s="125"/>
      <c r="K501" s="125"/>
      <c r="N501" s="12"/>
      <c r="O501" s="24"/>
      <c r="T501" s="11"/>
      <c r="U501" s="11"/>
      <c r="V501" s="11"/>
      <c r="W501" s="11"/>
    </row>
    <row r="502" spans="2:23" s="13" customFormat="1" x14ac:dyDescent="0.25">
      <c r="B502" s="12"/>
      <c r="C502" s="24"/>
      <c r="H502" s="125"/>
      <c r="I502" s="125"/>
      <c r="J502" s="125"/>
      <c r="K502" s="125"/>
      <c r="N502" s="12"/>
      <c r="O502" s="24"/>
      <c r="T502" s="11"/>
      <c r="U502" s="11"/>
      <c r="V502" s="11"/>
      <c r="W502" s="11"/>
    </row>
    <row r="503" spans="2:23" s="13" customFormat="1" x14ac:dyDescent="0.25">
      <c r="B503" s="12"/>
      <c r="C503" s="24"/>
      <c r="H503" s="125"/>
      <c r="I503" s="125"/>
      <c r="J503" s="125"/>
      <c r="K503" s="125"/>
      <c r="N503" s="12"/>
      <c r="O503" s="24"/>
      <c r="T503" s="11"/>
      <c r="U503" s="11"/>
      <c r="V503" s="11"/>
      <c r="W503" s="11"/>
    </row>
    <row r="504" spans="2:23" s="13" customFormat="1" x14ac:dyDescent="0.25">
      <c r="B504" s="12"/>
      <c r="C504" s="24"/>
      <c r="H504" s="125"/>
      <c r="I504" s="125"/>
      <c r="J504" s="125"/>
      <c r="K504" s="125"/>
      <c r="N504" s="12"/>
      <c r="O504" s="24"/>
      <c r="T504" s="11"/>
      <c r="U504" s="11"/>
      <c r="V504" s="11"/>
      <c r="W504" s="11"/>
    </row>
    <row r="505" spans="2:23" s="13" customFormat="1" x14ac:dyDescent="0.25">
      <c r="B505" s="12"/>
      <c r="C505" s="24"/>
      <c r="H505" s="125"/>
      <c r="I505" s="125"/>
      <c r="J505" s="125"/>
      <c r="K505" s="125"/>
      <c r="N505" s="12"/>
      <c r="O505" s="24"/>
      <c r="T505" s="11"/>
      <c r="U505" s="11"/>
      <c r="V505" s="11"/>
      <c r="W505" s="11"/>
    </row>
    <row r="506" spans="2:23" s="13" customFormat="1" x14ac:dyDescent="0.25">
      <c r="B506" s="12"/>
      <c r="C506" s="24"/>
      <c r="H506" s="125"/>
      <c r="I506" s="125"/>
      <c r="J506" s="125"/>
      <c r="K506" s="125"/>
      <c r="N506" s="12"/>
      <c r="O506" s="24"/>
      <c r="T506" s="11"/>
      <c r="U506" s="11"/>
      <c r="V506" s="11"/>
      <c r="W506" s="11"/>
    </row>
    <row r="507" spans="2:23" s="13" customFormat="1" x14ac:dyDescent="0.25">
      <c r="B507" s="12"/>
      <c r="C507" s="24"/>
      <c r="H507" s="125"/>
      <c r="I507" s="125"/>
      <c r="J507" s="125"/>
      <c r="K507" s="125"/>
      <c r="N507" s="12"/>
      <c r="O507" s="24"/>
      <c r="T507" s="11"/>
      <c r="U507" s="11"/>
      <c r="V507" s="11"/>
      <c r="W507" s="11"/>
    </row>
    <row r="508" spans="2:23" s="13" customFormat="1" x14ac:dyDescent="0.25">
      <c r="B508" s="12"/>
      <c r="C508" s="24"/>
      <c r="H508" s="125"/>
      <c r="I508" s="125"/>
      <c r="J508" s="125"/>
      <c r="K508" s="125"/>
      <c r="N508" s="12"/>
      <c r="O508" s="24"/>
      <c r="T508" s="11"/>
      <c r="U508" s="11"/>
      <c r="V508" s="11"/>
      <c r="W508" s="11"/>
    </row>
    <row r="509" spans="2:23" s="13" customFormat="1" x14ac:dyDescent="0.25">
      <c r="B509" s="12"/>
      <c r="C509" s="24"/>
      <c r="H509" s="125"/>
      <c r="I509" s="125"/>
      <c r="J509" s="125"/>
      <c r="K509" s="125"/>
      <c r="N509" s="12"/>
      <c r="O509" s="24"/>
      <c r="T509" s="11"/>
      <c r="U509" s="11"/>
      <c r="V509" s="11"/>
      <c r="W509" s="11"/>
    </row>
    <row r="510" spans="2:23" s="13" customFormat="1" x14ac:dyDescent="0.25">
      <c r="B510" s="12"/>
      <c r="C510" s="24"/>
      <c r="H510" s="125"/>
      <c r="I510" s="125"/>
      <c r="J510" s="125"/>
      <c r="K510" s="125"/>
      <c r="N510" s="12"/>
      <c r="O510" s="24"/>
      <c r="T510" s="11"/>
      <c r="U510" s="11"/>
      <c r="V510" s="11"/>
      <c r="W510" s="11"/>
    </row>
    <row r="511" spans="2:23" s="13" customFormat="1" x14ac:dyDescent="0.25">
      <c r="B511" s="12"/>
      <c r="C511" s="24"/>
      <c r="H511" s="125"/>
      <c r="I511" s="125"/>
      <c r="J511" s="125"/>
      <c r="K511" s="125"/>
      <c r="N511" s="12"/>
      <c r="O511" s="24"/>
      <c r="T511" s="11"/>
      <c r="U511" s="11"/>
      <c r="V511" s="11"/>
      <c r="W511" s="11"/>
    </row>
    <row r="512" spans="2:23" s="13" customFormat="1" x14ac:dyDescent="0.25">
      <c r="B512" s="12"/>
      <c r="C512" s="24"/>
      <c r="H512" s="125"/>
      <c r="I512" s="125"/>
      <c r="J512" s="125"/>
      <c r="K512" s="125"/>
      <c r="N512" s="12"/>
      <c r="O512" s="24"/>
      <c r="T512" s="11"/>
      <c r="U512" s="11"/>
      <c r="V512" s="11"/>
      <c r="W512" s="11"/>
    </row>
    <row r="513" spans="2:23" s="13" customFormat="1" x14ac:dyDescent="0.25">
      <c r="B513" s="12"/>
      <c r="C513" s="24"/>
      <c r="H513" s="125"/>
      <c r="I513" s="125"/>
      <c r="J513" s="125"/>
      <c r="K513" s="125"/>
      <c r="N513" s="12"/>
      <c r="O513" s="24"/>
      <c r="T513" s="11"/>
      <c r="U513" s="11"/>
      <c r="V513" s="11"/>
      <c r="W513" s="11"/>
    </row>
    <row r="514" spans="2:23" s="13" customFormat="1" x14ac:dyDescent="0.25">
      <c r="B514" s="12"/>
      <c r="C514" s="24"/>
      <c r="H514" s="125"/>
      <c r="I514" s="125"/>
      <c r="J514" s="125"/>
      <c r="K514" s="125"/>
      <c r="N514" s="12"/>
      <c r="O514" s="24"/>
      <c r="T514" s="11"/>
      <c r="U514" s="11"/>
      <c r="V514" s="11"/>
      <c r="W514" s="11"/>
    </row>
    <row r="515" spans="2:23" s="13" customFormat="1" x14ac:dyDescent="0.25">
      <c r="B515" s="12"/>
      <c r="C515" s="24"/>
      <c r="H515" s="125"/>
      <c r="I515" s="125"/>
      <c r="J515" s="125"/>
      <c r="K515" s="125"/>
      <c r="N515" s="12"/>
      <c r="O515" s="24"/>
      <c r="T515" s="11"/>
      <c r="U515" s="11"/>
      <c r="V515" s="11"/>
      <c r="W515" s="11"/>
    </row>
    <row r="516" spans="2:23" s="13" customFormat="1" x14ac:dyDescent="0.25">
      <c r="B516" s="12"/>
      <c r="C516" s="24"/>
      <c r="H516" s="125"/>
      <c r="I516" s="125"/>
      <c r="J516" s="125"/>
      <c r="K516" s="125"/>
      <c r="N516" s="12"/>
      <c r="O516" s="24"/>
      <c r="T516" s="11"/>
      <c r="U516" s="11"/>
      <c r="V516" s="11"/>
      <c r="W516" s="11"/>
    </row>
    <row r="517" spans="2:23" s="13" customFormat="1" x14ac:dyDescent="0.25">
      <c r="B517" s="12"/>
      <c r="C517" s="24"/>
      <c r="H517" s="125"/>
      <c r="I517" s="125"/>
      <c r="J517" s="125"/>
      <c r="K517" s="125"/>
      <c r="N517" s="12"/>
      <c r="O517" s="24"/>
      <c r="T517" s="11"/>
      <c r="U517" s="11"/>
      <c r="V517" s="11"/>
      <c r="W517" s="11"/>
    </row>
    <row r="518" spans="2:23" s="13" customFormat="1" x14ac:dyDescent="0.25">
      <c r="B518" s="12"/>
      <c r="C518" s="24"/>
      <c r="H518" s="125"/>
      <c r="I518" s="125"/>
      <c r="J518" s="125"/>
      <c r="K518" s="125"/>
      <c r="N518" s="12"/>
      <c r="O518" s="24"/>
      <c r="T518" s="11"/>
      <c r="U518" s="11"/>
      <c r="V518" s="11"/>
      <c r="W518" s="11"/>
    </row>
    <row r="519" spans="2:23" s="13" customFormat="1" x14ac:dyDescent="0.25">
      <c r="B519" s="12"/>
      <c r="C519" s="24"/>
      <c r="H519" s="125"/>
      <c r="I519" s="125"/>
      <c r="J519" s="125"/>
      <c r="K519" s="125"/>
      <c r="N519" s="12"/>
      <c r="O519" s="24"/>
      <c r="T519" s="11"/>
      <c r="U519" s="11"/>
      <c r="V519" s="11"/>
      <c r="W519" s="11"/>
    </row>
    <row r="520" spans="2:23" s="13" customFormat="1" x14ac:dyDescent="0.25">
      <c r="B520" s="12"/>
      <c r="C520" s="24"/>
      <c r="H520" s="125"/>
      <c r="I520" s="125"/>
      <c r="J520" s="125"/>
      <c r="K520" s="125"/>
      <c r="N520" s="12"/>
      <c r="O520" s="24"/>
      <c r="T520" s="11"/>
      <c r="U520" s="11"/>
      <c r="V520" s="11"/>
      <c r="W520" s="11"/>
    </row>
    <row r="521" spans="2:23" s="13" customFormat="1" x14ac:dyDescent="0.25">
      <c r="B521" s="12"/>
      <c r="C521" s="24"/>
      <c r="H521" s="125"/>
      <c r="I521" s="125"/>
      <c r="J521" s="125"/>
      <c r="K521" s="125"/>
      <c r="N521" s="12"/>
      <c r="O521" s="24"/>
      <c r="T521" s="11"/>
      <c r="U521" s="11"/>
      <c r="V521" s="11"/>
      <c r="W521" s="11"/>
    </row>
    <row r="522" spans="2:23" s="13" customFormat="1" x14ac:dyDescent="0.25">
      <c r="B522" s="12"/>
      <c r="C522" s="24"/>
      <c r="H522" s="125"/>
      <c r="I522" s="125"/>
      <c r="J522" s="125"/>
      <c r="K522" s="125"/>
      <c r="N522" s="12"/>
      <c r="O522" s="24"/>
      <c r="T522" s="11"/>
      <c r="U522" s="11"/>
      <c r="V522" s="11"/>
      <c r="W522" s="11"/>
    </row>
    <row r="523" spans="2:23" s="13" customFormat="1" x14ac:dyDescent="0.25">
      <c r="B523" s="12"/>
      <c r="C523" s="24"/>
      <c r="H523" s="125"/>
      <c r="I523" s="125"/>
      <c r="J523" s="125"/>
      <c r="K523" s="125"/>
      <c r="N523" s="12"/>
      <c r="O523" s="24"/>
      <c r="T523" s="11"/>
      <c r="U523" s="11"/>
      <c r="V523" s="11"/>
      <c r="W523" s="11"/>
    </row>
    <row r="524" spans="2:23" s="13" customFormat="1" x14ac:dyDescent="0.25">
      <c r="B524" s="12"/>
      <c r="C524" s="24"/>
      <c r="H524" s="125"/>
      <c r="I524" s="125"/>
      <c r="J524" s="125"/>
      <c r="K524" s="125"/>
      <c r="N524" s="12"/>
      <c r="O524" s="24"/>
      <c r="T524" s="11"/>
      <c r="U524" s="11"/>
      <c r="V524" s="11"/>
      <c r="W524" s="11"/>
    </row>
    <row r="525" spans="2:23" s="13" customFormat="1" x14ac:dyDescent="0.25">
      <c r="B525" s="12"/>
      <c r="C525" s="24"/>
      <c r="H525" s="125"/>
      <c r="I525" s="125"/>
      <c r="J525" s="125"/>
      <c r="K525" s="125"/>
      <c r="N525" s="12"/>
      <c r="O525" s="24"/>
      <c r="T525" s="11"/>
      <c r="U525" s="11"/>
      <c r="V525" s="11"/>
      <c r="W525" s="11"/>
    </row>
    <row r="526" spans="2:23" s="13" customFormat="1" x14ac:dyDescent="0.25">
      <c r="B526" s="12"/>
      <c r="C526" s="24"/>
      <c r="H526" s="125"/>
      <c r="I526" s="125"/>
      <c r="J526" s="125"/>
      <c r="K526" s="125"/>
      <c r="N526" s="12"/>
      <c r="O526" s="24"/>
      <c r="T526" s="11"/>
      <c r="U526" s="11"/>
      <c r="V526" s="11"/>
      <c r="W526" s="11"/>
    </row>
    <row r="527" spans="2:23" s="13" customFormat="1" x14ac:dyDescent="0.25">
      <c r="B527" s="12"/>
      <c r="C527" s="24"/>
      <c r="H527" s="125"/>
      <c r="I527" s="125"/>
      <c r="J527" s="125"/>
      <c r="K527" s="125"/>
      <c r="N527" s="12"/>
      <c r="O527" s="24"/>
      <c r="T527" s="11"/>
      <c r="U527" s="11"/>
      <c r="V527" s="11"/>
      <c r="W527" s="11"/>
    </row>
    <row r="528" spans="2:23" s="13" customFormat="1" x14ac:dyDescent="0.25">
      <c r="B528" s="12"/>
      <c r="C528" s="24"/>
      <c r="H528" s="125"/>
      <c r="I528" s="125"/>
      <c r="J528" s="125"/>
      <c r="K528" s="125"/>
      <c r="N528" s="12"/>
      <c r="O528" s="24"/>
      <c r="T528" s="11"/>
      <c r="U528" s="11"/>
      <c r="V528" s="11"/>
      <c r="W528" s="11"/>
    </row>
    <row r="529" spans="2:23" s="13" customFormat="1" x14ac:dyDescent="0.25">
      <c r="B529" s="12"/>
      <c r="C529" s="24"/>
      <c r="H529" s="125"/>
      <c r="I529" s="125"/>
      <c r="J529" s="125"/>
      <c r="K529" s="125"/>
      <c r="N529" s="12"/>
      <c r="O529" s="24"/>
      <c r="T529" s="11"/>
      <c r="U529" s="11"/>
      <c r="V529" s="11"/>
      <c r="W529" s="11"/>
    </row>
    <row r="530" spans="2:23" s="13" customFormat="1" x14ac:dyDescent="0.25">
      <c r="B530" s="12"/>
      <c r="C530" s="24"/>
      <c r="H530" s="125"/>
      <c r="I530" s="125"/>
      <c r="J530" s="125"/>
      <c r="K530" s="125"/>
      <c r="N530" s="12"/>
      <c r="O530" s="24"/>
      <c r="T530" s="11"/>
      <c r="U530" s="11"/>
      <c r="V530" s="11"/>
      <c r="W530" s="11"/>
    </row>
    <row r="531" spans="2:23" s="13" customFormat="1" x14ac:dyDescent="0.25">
      <c r="B531" s="12"/>
      <c r="C531" s="24"/>
      <c r="H531" s="125"/>
      <c r="I531" s="125"/>
      <c r="J531" s="125"/>
      <c r="K531" s="125"/>
      <c r="N531" s="12"/>
      <c r="O531" s="24"/>
      <c r="T531" s="11"/>
      <c r="U531" s="11"/>
      <c r="V531" s="11"/>
      <c r="W531" s="11"/>
    </row>
    <row r="532" spans="2:23" s="13" customFormat="1" x14ac:dyDescent="0.25">
      <c r="B532" s="12"/>
      <c r="C532" s="24"/>
      <c r="H532" s="125"/>
      <c r="I532" s="125"/>
      <c r="J532" s="125"/>
      <c r="K532" s="125"/>
      <c r="N532" s="12"/>
      <c r="O532" s="24"/>
      <c r="T532" s="11"/>
      <c r="U532" s="11"/>
      <c r="V532" s="11"/>
      <c r="W532" s="11"/>
    </row>
    <row r="533" spans="2:23" s="13" customFormat="1" x14ac:dyDescent="0.25">
      <c r="B533" s="12"/>
      <c r="C533" s="24"/>
      <c r="H533" s="125"/>
      <c r="I533" s="125"/>
      <c r="J533" s="125"/>
      <c r="K533" s="125"/>
      <c r="N533" s="12"/>
      <c r="O533" s="24"/>
      <c r="T533" s="11"/>
      <c r="U533" s="11"/>
      <c r="V533" s="11"/>
      <c r="W533" s="11"/>
    </row>
    <row r="534" spans="2:23" s="13" customFormat="1" x14ac:dyDescent="0.25">
      <c r="B534" s="12"/>
      <c r="C534" s="24"/>
      <c r="H534" s="125"/>
      <c r="I534" s="125"/>
      <c r="J534" s="125"/>
      <c r="K534" s="125"/>
      <c r="N534" s="12"/>
      <c r="O534" s="24"/>
      <c r="T534" s="11"/>
      <c r="U534" s="11"/>
      <c r="V534" s="11"/>
      <c r="W534" s="11"/>
    </row>
    <row r="535" spans="2:23" s="13" customFormat="1" x14ac:dyDescent="0.25">
      <c r="B535" s="12"/>
      <c r="C535" s="24"/>
      <c r="H535" s="125"/>
      <c r="I535" s="125"/>
      <c r="J535" s="125"/>
      <c r="K535" s="125"/>
      <c r="N535" s="12"/>
      <c r="O535" s="24"/>
      <c r="T535" s="11"/>
      <c r="U535" s="11"/>
      <c r="V535" s="11"/>
      <c r="W535" s="11"/>
    </row>
    <row r="536" spans="2:23" s="13" customFormat="1" x14ac:dyDescent="0.25">
      <c r="B536" s="12"/>
      <c r="C536" s="24"/>
      <c r="H536" s="125"/>
      <c r="I536" s="125"/>
      <c r="J536" s="125"/>
      <c r="K536" s="125"/>
      <c r="N536" s="12"/>
      <c r="O536" s="24"/>
      <c r="T536" s="11"/>
      <c r="U536" s="11"/>
      <c r="V536" s="11"/>
      <c r="W536" s="11"/>
    </row>
    <row r="537" spans="2:23" s="13" customFormat="1" x14ac:dyDescent="0.25">
      <c r="B537" s="12"/>
      <c r="C537" s="24"/>
      <c r="H537" s="125"/>
      <c r="I537" s="125"/>
      <c r="J537" s="125"/>
      <c r="K537" s="125"/>
      <c r="N537" s="12"/>
      <c r="O537" s="24"/>
      <c r="T537" s="11"/>
      <c r="U537" s="11"/>
      <c r="V537" s="11"/>
      <c r="W537" s="11"/>
    </row>
    <row r="538" spans="2:23" s="13" customFormat="1" x14ac:dyDescent="0.25">
      <c r="B538" s="12"/>
      <c r="C538" s="24"/>
      <c r="H538" s="125"/>
      <c r="I538" s="125"/>
      <c r="J538" s="125"/>
      <c r="K538" s="125"/>
      <c r="N538" s="12"/>
      <c r="O538" s="24"/>
      <c r="T538" s="11"/>
      <c r="U538" s="11"/>
      <c r="V538" s="11"/>
      <c r="W538" s="11"/>
    </row>
    <row r="539" spans="2:23" s="13" customFormat="1" x14ac:dyDescent="0.25">
      <c r="B539" s="12"/>
      <c r="C539" s="24"/>
      <c r="H539" s="125"/>
      <c r="I539" s="125"/>
      <c r="J539" s="125"/>
      <c r="K539" s="125"/>
      <c r="N539" s="12"/>
      <c r="O539" s="24"/>
      <c r="T539" s="11"/>
      <c r="U539" s="11"/>
      <c r="V539" s="11"/>
      <c r="W539" s="11"/>
    </row>
    <row r="540" spans="2:23" s="13" customFormat="1" x14ac:dyDescent="0.25">
      <c r="B540" s="12"/>
      <c r="C540" s="24"/>
      <c r="H540" s="125"/>
      <c r="I540" s="125"/>
      <c r="J540" s="125"/>
      <c r="K540" s="125"/>
      <c r="N540" s="12"/>
      <c r="O540" s="24"/>
      <c r="T540" s="11"/>
      <c r="U540" s="11"/>
      <c r="V540" s="11"/>
      <c r="W540" s="11"/>
    </row>
    <row r="541" spans="2:23" s="13" customFormat="1" x14ac:dyDescent="0.25">
      <c r="B541" s="12"/>
      <c r="C541" s="24"/>
      <c r="H541" s="125"/>
      <c r="I541" s="125"/>
      <c r="J541" s="125"/>
      <c r="K541" s="125"/>
      <c r="N541" s="12"/>
      <c r="O541" s="24"/>
      <c r="T541" s="11"/>
      <c r="U541" s="11"/>
      <c r="V541" s="11"/>
      <c r="W541" s="11"/>
    </row>
    <row r="542" spans="2:23" s="13" customFormat="1" x14ac:dyDescent="0.25">
      <c r="B542" s="12"/>
      <c r="C542" s="24"/>
      <c r="H542" s="125"/>
      <c r="I542" s="125"/>
      <c r="J542" s="125"/>
      <c r="K542" s="125"/>
      <c r="N542" s="12"/>
      <c r="O542" s="24"/>
      <c r="T542" s="11"/>
      <c r="U542" s="11"/>
      <c r="V542" s="11"/>
      <c r="W542" s="11"/>
    </row>
    <row r="543" spans="2:23" s="13" customFormat="1" x14ac:dyDescent="0.25">
      <c r="B543" s="12"/>
      <c r="C543" s="24"/>
      <c r="H543" s="125"/>
      <c r="I543" s="125"/>
      <c r="J543" s="125"/>
      <c r="K543" s="125"/>
      <c r="N543" s="12"/>
      <c r="O543" s="24"/>
      <c r="T543" s="11"/>
      <c r="U543" s="11"/>
      <c r="V543" s="11"/>
      <c r="W543" s="11"/>
    </row>
    <row r="544" spans="2:23" s="13" customFormat="1" x14ac:dyDescent="0.25">
      <c r="B544" s="12"/>
      <c r="C544" s="24"/>
      <c r="H544" s="125"/>
      <c r="I544" s="125"/>
      <c r="J544" s="125"/>
      <c r="K544" s="125"/>
      <c r="N544" s="12"/>
      <c r="O544" s="24"/>
      <c r="T544" s="11"/>
      <c r="U544" s="11"/>
      <c r="V544" s="11"/>
      <c r="W544" s="11"/>
    </row>
    <row r="545" spans="2:23" s="13" customFormat="1" x14ac:dyDescent="0.25">
      <c r="B545" s="12"/>
      <c r="C545" s="24"/>
      <c r="H545" s="125"/>
      <c r="I545" s="125"/>
      <c r="J545" s="125"/>
      <c r="K545" s="125"/>
      <c r="N545" s="12"/>
      <c r="O545" s="24"/>
      <c r="T545" s="11"/>
      <c r="U545" s="11"/>
      <c r="V545" s="11"/>
      <c r="W545" s="11"/>
    </row>
    <row r="546" spans="2:23" s="13" customFormat="1" x14ac:dyDescent="0.25">
      <c r="B546" s="12"/>
      <c r="C546" s="24"/>
      <c r="H546" s="125"/>
      <c r="I546" s="125"/>
      <c r="J546" s="125"/>
      <c r="K546" s="125"/>
      <c r="N546" s="12"/>
      <c r="O546" s="24"/>
      <c r="T546" s="11"/>
      <c r="U546" s="11"/>
      <c r="V546" s="11"/>
      <c r="W546" s="11"/>
    </row>
    <row r="547" spans="2:23" s="13" customFormat="1" x14ac:dyDescent="0.25">
      <c r="B547" s="12"/>
      <c r="C547" s="24"/>
      <c r="H547" s="125"/>
      <c r="I547" s="125"/>
      <c r="J547" s="125"/>
      <c r="K547" s="125"/>
      <c r="N547" s="12"/>
      <c r="O547" s="24"/>
      <c r="T547" s="11"/>
      <c r="U547" s="11"/>
      <c r="V547" s="11"/>
      <c r="W547" s="11"/>
    </row>
    <row r="548" spans="2:23" s="13" customFormat="1" x14ac:dyDescent="0.25">
      <c r="B548" s="12"/>
      <c r="C548" s="24"/>
      <c r="H548" s="125"/>
      <c r="I548" s="125"/>
      <c r="J548" s="125"/>
      <c r="K548" s="125"/>
      <c r="N548" s="12"/>
      <c r="O548" s="24"/>
      <c r="T548" s="11"/>
      <c r="U548" s="11"/>
      <c r="V548" s="11"/>
      <c r="W548" s="11"/>
    </row>
    <row r="549" spans="2:23" s="13" customFormat="1" x14ac:dyDescent="0.25">
      <c r="B549" s="12"/>
      <c r="C549" s="24"/>
      <c r="H549" s="125"/>
      <c r="I549" s="125"/>
      <c r="J549" s="125"/>
      <c r="K549" s="125"/>
      <c r="N549" s="12"/>
      <c r="O549" s="24"/>
      <c r="T549" s="11"/>
      <c r="U549" s="11"/>
      <c r="V549" s="11"/>
      <c r="W549" s="11"/>
    </row>
    <row r="550" spans="2:23" s="13" customFormat="1" x14ac:dyDescent="0.25">
      <c r="B550" s="12"/>
      <c r="C550" s="24"/>
      <c r="H550" s="125"/>
      <c r="I550" s="125"/>
      <c r="J550" s="125"/>
      <c r="K550" s="125"/>
      <c r="N550" s="12"/>
      <c r="O550" s="24"/>
      <c r="T550" s="11"/>
      <c r="U550" s="11"/>
      <c r="V550" s="11"/>
      <c r="W550" s="11"/>
    </row>
    <row r="551" spans="2:23" s="13" customFormat="1" x14ac:dyDescent="0.25">
      <c r="B551" s="12"/>
      <c r="C551" s="24"/>
      <c r="H551" s="125"/>
      <c r="I551" s="125"/>
      <c r="J551" s="125"/>
      <c r="K551" s="125"/>
      <c r="N551" s="12"/>
      <c r="O551" s="24"/>
      <c r="T551" s="11"/>
      <c r="U551" s="11"/>
      <c r="V551" s="11"/>
      <c r="W551" s="11"/>
    </row>
    <row r="552" spans="2:23" s="13" customFormat="1" x14ac:dyDescent="0.25">
      <c r="B552" s="12"/>
      <c r="C552" s="24"/>
      <c r="H552" s="125"/>
      <c r="I552" s="125"/>
      <c r="J552" s="125"/>
      <c r="K552" s="125"/>
      <c r="N552" s="12"/>
      <c r="O552" s="24"/>
      <c r="T552" s="11"/>
      <c r="U552" s="11"/>
      <c r="V552" s="11"/>
      <c r="W552" s="11"/>
    </row>
    <row r="553" spans="2:23" s="13" customFormat="1" x14ac:dyDescent="0.25">
      <c r="B553" s="12"/>
      <c r="C553" s="24"/>
      <c r="H553" s="125"/>
      <c r="I553" s="125"/>
      <c r="J553" s="125"/>
      <c r="K553" s="125"/>
      <c r="N553" s="12"/>
      <c r="O553" s="24"/>
      <c r="T553" s="11"/>
      <c r="U553" s="11"/>
      <c r="V553" s="11"/>
      <c r="W553" s="11"/>
    </row>
    <row r="554" spans="2:23" s="13" customFormat="1" x14ac:dyDescent="0.25">
      <c r="B554" s="12"/>
      <c r="C554" s="24"/>
      <c r="H554" s="125"/>
      <c r="I554" s="125"/>
      <c r="J554" s="125"/>
      <c r="K554" s="125"/>
      <c r="N554" s="12"/>
      <c r="O554" s="24"/>
      <c r="T554" s="11"/>
      <c r="U554" s="11"/>
      <c r="V554" s="11"/>
      <c r="W554" s="11"/>
    </row>
    <row r="555" spans="2:23" s="13" customFormat="1" x14ac:dyDescent="0.25">
      <c r="B555" s="12"/>
      <c r="C555" s="24"/>
      <c r="H555" s="125"/>
      <c r="I555" s="125"/>
      <c r="J555" s="125"/>
      <c r="K555" s="125"/>
      <c r="N555" s="12"/>
      <c r="O555" s="24"/>
      <c r="T555" s="11"/>
      <c r="U555" s="11"/>
      <c r="V555" s="11"/>
      <c r="W555" s="11"/>
    </row>
    <row r="556" spans="2:23" s="13" customFormat="1" x14ac:dyDescent="0.25">
      <c r="B556" s="12"/>
      <c r="C556" s="24"/>
      <c r="H556" s="125"/>
      <c r="I556" s="125"/>
      <c r="J556" s="125"/>
      <c r="K556" s="125"/>
      <c r="N556" s="12"/>
      <c r="O556" s="24"/>
      <c r="T556" s="11"/>
      <c r="U556" s="11"/>
      <c r="V556" s="11"/>
      <c r="W556" s="11"/>
    </row>
    <row r="557" spans="2:23" s="13" customFormat="1" x14ac:dyDescent="0.25">
      <c r="B557" s="12"/>
      <c r="C557" s="24"/>
      <c r="H557" s="125"/>
      <c r="I557" s="125"/>
      <c r="J557" s="125"/>
      <c r="K557" s="125"/>
      <c r="N557" s="12"/>
      <c r="O557" s="24"/>
      <c r="T557" s="11"/>
      <c r="U557" s="11"/>
      <c r="V557" s="11"/>
      <c r="W557" s="11"/>
    </row>
    <row r="558" spans="2:23" s="13" customFormat="1" x14ac:dyDescent="0.25">
      <c r="B558" s="12"/>
      <c r="C558" s="24"/>
      <c r="H558" s="125"/>
      <c r="I558" s="125"/>
      <c r="J558" s="125"/>
      <c r="K558" s="125"/>
      <c r="N558" s="12"/>
      <c r="O558" s="24"/>
      <c r="T558" s="11"/>
      <c r="U558" s="11"/>
      <c r="V558" s="11"/>
      <c r="W558" s="11"/>
    </row>
    <row r="559" spans="2:23" s="13" customFormat="1" x14ac:dyDescent="0.25">
      <c r="B559" s="12"/>
      <c r="C559" s="24"/>
      <c r="H559" s="125"/>
      <c r="I559" s="125"/>
      <c r="J559" s="125"/>
      <c r="K559" s="125"/>
      <c r="N559" s="12"/>
      <c r="O559" s="24"/>
      <c r="T559" s="11"/>
      <c r="U559" s="11"/>
      <c r="V559" s="11"/>
      <c r="W559" s="11"/>
    </row>
    <row r="560" spans="2:23" s="13" customFormat="1" x14ac:dyDescent="0.25">
      <c r="B560" s="12"/>
      <c r="C560" s="24"/>
      <c r="H560" s="125"/>
      <c r="I560" s="125"/>
      <c r="J560" s="125"/>
      <c r="K560" s="125"/>
      <c r="N560" s="12"/>
      <c r="O560" s="24"/>
      <c r="T560" s="11"/>
      <c r="U560" s="11"/>
      <c r="V560" s="11"/>
      <c r="W560" s="11"/>
    </row>
    <row r="561" spans="2:23" s="13" customFormat="1" x14ac:dyDescent="0.25">
      <c r="B561" s="12"/>
      <c r="C561" s="24"/>
      <c r="H561" s="125"/>
      <c r="I561" s="125"/>
      <c r="J561" s="125"/>
      <c r="K561" s="125"/>
      <c r="N561" s="12"/>
      <c r="O561" s="24"/>
      <c r="T561" s="11"/>
      <c r="U561" s="11"/>
      <c r="V561" s="11"/>
      <c r="W561" s="11"/>
    </row>
    <row r="562" spans="2:23" s="13" customFormat="1" x14ac:dyDescent="0.25">
      <c r="B562" s="12"/>
      <c r="C562" s="24"/>
      <c r="H562" s="125"/>
      <c r="I562" s="125"/>
      <c r="J562" s="125"/>
      <c r="K562" s="125"/>
      <c r="N562" s="12"/>
      <c r="O562" s="24"/>
      <c r="T562" s="11"/>
      <c r="U562" s="11"/>
      <c r="V562" s="11"/>
      <c r="W562" s="11"/>
    </row>
    <row r="563" spans="2:23" s="13" customFormat="1" x14ac:dyDescent="0.25">
      <c r="B563" s="12"/>
      <c r="C563" s="24"/>
      <c r="H563" s="125"/>
      <c r="I563" s="125"/>
      <c r="J563" s="125"/>
      <c r="K563" s="125"/>
      <c r="N563" s="12"/>
      <c r="O563" s="24"/>
      <c r="T563" s="11"/>
      <c r="U563" s="11"/>
      <c r="V563" s="11"/>
      <c r="W563" s="11"/>
    </row>
    <row r="564" spans="2:23" s="13" customFormat="1" x14ac:dyDescent="0.25">
      <c r="B564" s="12"/>
      <c r="C564" s="24"/>
      <c r="H564" s="125"/>
      <c r="I564" s="125"/>
      <c r="J564" s="125"/>
      <c r="K564" s="125"/>
      <c r="N564" s="12"/>
      <c r="O564" s="24"/>
      <c r="T564" s="11"/>
      <c r="U564" s="11"/>
      <c r="V564" s="11"/>
      <c r="W564" s="11"/>
    </row>
    <row r="565" spans="2:23" s="13" customFormat="1" x14ac:dyDescent="0.25">
      <c r="B565" s="12"/>
      <c r="C565" s="24"/>
      <c r="H565" s="125"/>
      <c r="I565" s="125"/>
      <c r="J565" s="125"/>
      <c r="K565" s="125"/>
      <c r="N565" s="12"/>
      <c r="O565" s="24"/>
      <c r="T565" s="11"/>
      <c r="U565" s="11"/>
      <c r="V565" s="11"/>
      <c r="W565" s="11"/>
    </row>
    <row r="566" spans="2:23" s="13" customFormat="1" x14ac:dyDescent="0.25">
      <c r="B566" s="12"/>
      <c r="C566" s="24"/>
      <c r="H566" s="125"/>
      <c r="I566" s="125"/>
      <c r="J566" s="125"/>
      <c r="K566" s="125"/>
      <c r="N566" s="12"/>
      <c r="O566" s="24"/>
      <c r="T566" s="11"/>
      <c r="U566" s="11"/>
      <c r="V566" s="11"/>
      <c r="W566" s="11"/>
    </row>
    <row r="567" spans="2:23" s="13" customFormat="1" x14ac:dyDescent="0.25">
      <c r="B567" s="12"/>
      <c r="C567" s="24"/>
      <c r="H567" s="125"/>
      <c r="I567" s="125"/>
      <c r="J567" s="125"/>
      <c r="K567" s="125"/>
      <c r="N567" s="12"/>
      <c r="O567" s="24"/>
      <c r="T567" s="11"/>
      <c r="U567" s="11"/>
      <c r="V567" s="11"/>
      <c r="W567" s="11"/>
    </row>
    <row r="568" spans="2:23" s="13" customFormat="1" x14ac:dyDescent="0.25">
      <c r="B568" s="12"/>
      <c r="C568" s="24"/>
      <c r="H568" s="125"/>
      <c r="I568" s="125"/>
      <c r="J568" s="125"/>
      <c r="K568" s="125"/>
      <c r="N568" s="12"/>
      <c r="O568" s="24"/>
      <c r="T568" s="11"/>
      <c r="U568" s="11"/>
      <c r="V568" s="11"/>
      <c r="W568" s="11"/>
    </row>
    <row r="569" spans="2:23" s="13" customFormat="1" x14ac:dyDescent="0.25">
      <c r="B569" s="12"/>
      <c r="C569" s="24"/>
      <c r="H569" s="125"/>
      <c r="I569" s="125"/>
      <c r="J569" s="125"/>
      <c r="K569" s="125"/>
      <c r="N569" s="12"/>
      <c r="O569" s="24"/>
      <c r="T569" s="11"/>
      <c r="U569" s="11"/>
      <c r="V569" s="11"/>
      <c r="W569" s="11"/>
    </row>
    <row r="570" spans="2:23" s="13" customFormat="1" x14ac:dyDescent="0.25">
      <c r="B570" s="12"/>
      <c r="C570" s="24"/>
      <c r="H570" s="125"/>
      <c r="I570" s="125"/>
      <c r="J570" s="125"/>
      <c r="K570" s="125"/>
      <c r="N570" s="12"/>
      <c r="O570" s="24"/>
      <c r="T570" s="11"/>
      <c r="U570" s="11"/>
      <c r="V570" s="11"/>
      <c r="W570" s="11"/>
    </row>
    <row r="571" spans="2:23" s="13" customFormat="1" x14ac:dyDescent="0.25">
      <c r="B571" s="12"/>
      <c r="C571" s="24"/>
      <c r="H571" s="125"/>
      <c r="I571" s="125"/>
      <c r="J571" s="125"/>
      <c r="K571" s="125"/>
      <c r="N571" s="12"/>
      <c r="O571" s="24"/>
      <c r="T571" s="11"/>
      <c r="U571" s="11"/>
      <c r="V571" s="11"/>
      <c r="W571" s="11"/>
    </row>
    <row r="572" spans="2:23" s="13" customFormat="1" x14ac:dyDescent="0.25">
      <c r="B572" s="12"/>
      <c r="C572" s="24"/>
      <c r="H572" s="125"/>
      <c r="I572" s="125"/>
      <c r="J572" s="125"/>
      <c r="K572" s="125"/>
      <c r="N572" s="12"/>
      <c r="O572" s="24"/>
      <c r="T572" s="11"/>
      <c r="U572" s="11"/>
      <c r="V572" s="11"/>
      <c r="W572" s="11"/>
    </row>
    <row r="573" spans="2:23" s="13" customFormat="1" x14ac:dyDescent="0.25">
      <c r="B573" s="12"/>
      <c r="C573" s="24"/>
      <c r="H573" s="125"/>
      <c r="I573" s="125"/>
      <c r="J573" s="125"/>
      <c r="K573" s="125"/>
      <c r="N573" s="12"/>
      <c r="O573" s="24"/>
      <c r="T573" s="11"/>
      <c r="U573" s="11"/>
      <c r="V573" s="11"/>
      <c r="W573" s="11"/>
    </row>
    <row r="574" spans="2:23" s="13" customFormat="1" x14ac:dyDescent="0.25">
      <c r="B574" s="12"/>
      <c r="C574" s="24"/>
      <c r="H574" s="125"/>
      <c r="I574" s="125"/>
      <c r="J574" s="125"/>
      <c r="K574" s="125"/>
      <c r="N574" s="12"/>
      <c r="O574" s="24"/>
      <c r="T574" s="11"/>
      <c r="U574" s="11"/>
      <c r="V574" s="11"/>
      <c r="W574" s="11"/>
    </row>
    <row r="575" spans="2:23" s="13" customFormat="1" x14ac:dyDescent="0.25">
      <c r="B575" s="12"/>
      <c r="C575" s="24"/>
      <c r="H575" s="125"/>
      <c r="I575" s="125"/>
      <c r="J575" s="125"/>
      <c r="K575" s="125"/>
      <c r="N575" s="12"/>
      <c r="O575" s="24"/>
      <c r="T575" s="11"/>
      <c r="U575" s="11"/>
      <c r="V575" s="11"/>
      <c r="W575" s="11"/>
    </row>
    <row r="576" spans="2:23" s="13" customFormat="1" x14ac:dyDescent="0.25">
      <c r="B576" s="12"/>
      <c r="C576" s="24"/>
      <c r="H576" s="125"/>
      <c r="I576" s="125"/>
      <c r="J576" s="125"/>
      <c r="K576" s="125"/>
      <c r="N576" s="12"/>
      <c r="O576" s="24"/>
      <c r="T576" s="11"/>
      <c r="U576" s="11"/>
      <c r="V576" s="11"/>
      <c r="W576" s="11"/>
    </row>
    <row r="577" spans="2:23" s="13" customFormat="1" x14ac:dyDescent="0.25">
      <c r="B577" s="12"/>
      <c r="C577" s="24"/>
      <c r="H577" s="125"/>
      <c r="I577" s="125"/>
      <c r="J577" s="125"/>
      <c r="K577" s="125"/>
      <c r="N577" s="12"/>
      <c r="O577" s="24"/>
      <c r="T577" s="11"/>
      <c r="U577" s="11"/>
      <c r="V577" s="11"/>
      <c r="W577" s="11"/>
    </row>
    <row r="578" spans="2:23" s="13" customFormat="1" x14ac:dyDescent="0.25">
      <c r="B578" s="12"/>
      <c r="C578" s="24"/>
      <c r="H578" s="125"/>
      <c r="I578" s="125"/>
      <c r="J578" s="125"/>
      <c r="K578" s="125"/>
      <c r="N578" s="12"/>
      <c r="O578" s="24"/>
      <c r="T578" s="11"/>
      <c r="U578" s="11"/>
      <c r="V578" s="11"/>
      <c r="W578" s="11"/>
    </row>
    <row r="579" spans="2:23" s="13" customFormat="1" x14ac:dyDescent="0.25">
      <c r="B579" s="12"/>
      <c r="C579" s="24"/>
      <c r="H579" s="125"/>
      <c r="I579" s="125"/>
      <c r="J579" s="125"/>
      <c r="K579" s="125"/>
      <c r="N579" s="12"/>
      <c r="O579" s="24"/>
      <c r="T579" s="11"/>
      <c r="U579" s="11"/>
      <c r="V579" s="11"/>
      <c r="W579" s="11"/>
    </row>
    <row r="580" spans="2:23" s="13" customFormat="1" x14ac:dyDescent="0.25">
      <c r="B580" s="12"/>
      <c r="C580" s="24"/>
      <c r="H580" s="125"/>
      <c r="I580" s="125"/>
      <c r="J580" s="125"/>
      <c r="K580" s="125"/>
      <c r="N580" s="12"/>
      <c r="O580" s="24"/>
      <c r="T580" s="11"/>
      <c r="U580" s="11"/>
      <c r="V580" s="11"/>
      <c r="W580" s="11"/>
    </row>
    <row r="581" spans="2:23" s="13" customFormat="1" x14ac:dyDescent="0.25">
      <c r="B581" s="12"/>
      <c r="C581" s="24"/>
      <c r="H581" s="125"/>
      <c r="I581" s="125"/>
      <c r="J581" s="125"/>
      <c r="K581" s="125"/>
      <c r="N581" s="12"/>
      <c r="O581" s="24"/>
      <c r="T581" s="11"/>
      <c r="U581" s="11"/>
      <c r="V581" s="11"/>
      <c r="W581" s="11"/>
    </row>
    <row r="582" spans="2:23" s="13" customFormat="1" x14ac:dyDescent="0.25">
      <c r="B582" s="12"/>
      <c r="C582" s="24"/>
      <c r="H582" s="125"/>
      <c r="I582" s="125"/>
      <c r="J582" s="125"/>
      <c r="K582" s="125"/>
      <c r="N582" s="12"/>
      <c r="O582" s="24"/>
      <c r="T582" s="11"/>
      <c r="U582" s="11"/>
      <c r="V582" s="11"/>
      <c r="W582" s="11"/>
    </row>
    <row r="583" spans="2:23" s="13" customFormat="1" x14ac:dyDescent="0.25">
      <c r="B583" s="12"/>
      <c r="C583" s="24"/>
      <c r="H583" s="125"/>
      <c r="I583" s="125"/>
      <c r="J583" s="125"/>
      <c r="K583" s="125"/>
      <c r="N583" s="12"/>
      <c r="O583" s="24"/>
      <c r="T583" s="11"/>
      <c r="U583" s="11"/>
      <c r="V583" s="11"/>
      <c r="W583" s="11"/>
    </row>
    <row r="584" spans="2:23" s="13" customFormat="1" x14ac:dyDescent="0.25">
      <c r="B584" s="12"/>
      <c r="C584" s="24"/>
      <c r="H584" s="125"/>
      <c r="I584" s="125"/>
      <c r="J584" s="125"/>
      <c r="K584" s="125"/>
      <c r="N584" s="12"/>
      <c r="O584" s="24"/>
      <c r="T584" s="11"/>
      <c r="U584" s="11"/>
      <c r="V584" s="11"/>
      <c r="W584" s="11"/>
    </row>
    <row r="585" spans="2:23" s="13" customFormat="1" x14ac:dyDescent="0.25">
      <c r="B585" s="12"/>
      <c r="C585" s="24"/>
      <c r="H585" s="125"/>
      <c r="I585" s="125"/>
      <c r="J585" s="125"/>
      <c r="K585" s="125"/>
      <c r="N585" s="12"/>
      <c r="O585" s="24"/>
      <c r="T585" s="11"/>
      <c r="U585" s="11"/>
      <c r="V585" s="11"/>
      <c r="W585" s="11"/>
    </row>
    <row r="586" spans="2:23" s="13" customFormat="1" x14ac:dyDescent="0.25">
      <c r="B586" s="12"/>
      <c r="C586" s="24"/>
      <c r="H586" s="125"/>
      <c r="I586" s="125"/>
      <c r="J586" s="125"/>
      <c r="K586" s="125"/>
      <c r="N586" s="12"/>
      <c r="O586" s="24"/>
      <c r="T586" s="11"/>
      <c r="U586" s="11"/>
      <c r="V586" s="11"/>
      <c r="W586" s="11"/>
    </row>
    <row r="587" spans="2:23" s="13" customFormat="1" x14ac:dyDescent="0.25">
      <c r="B587" s="12"/>
      <c r="C587" s="24"/>
      <c r="H587" s="125"/>
      <c r="I587" s="125"/>
      <c r="J587" s="125"/>
      <c r="K587" s="125"/>
      <c r="N587" s="12"/>
      <c r="O587" s="24"/>
      <c r="T587" s="11"/>
      <c r="U587" s="11"/>
      <c r="V587" s="11"/>
      <c r="W587" s="11"/>
    </row>
    <row r="588" spans="2:23" s="13" customFormat="1" x14ac:dyDescent="0.25">
      <c r="B588" s="12"/>
      <c r="C588" s="24"/>
      <c r="H588" s="125"/>
      <c r="I588" s="125"/>
      <c r="J588" s="125"/>
      <c r="K588" s="125"/>
      <c r="N588" s="12"/>
      <c r="O588" s="24"/>
      <c r="T588" s="11"/>
      <c r="U588" s="11"/>
      <c r="V588" s="11"/>
      <c r="W588" s="11"/>
    </row>
    <row r="589" spans="2:23" s="13" customFormat="1" x14ac:dyDescent="0.25">
      <c r="B589" s="12"/>
      <c r="C589" s="24"/>
      <c r="H589" s="125"/>
      <c r="I589" s="125"/>
      <c r="J589" s="125"/>
      <c r="K589" s="125"/>
      <c r="N589" s="12"/>
      <c r="O589" s="24"/>
      <c r="T589" s="11"/>
      <c r="U589" s="11"/>
      <c r="V589" s="11"/>
      <c r="W589" s="11"/>
    </row>
    <row r="590" spans="2:23" s="13" customFormat="1" x14ac:dyDescent="0.25">
      <c r="B590" s="12"/>
      <c r="C590" s="24"/>
      <c r="H590" s="125"/>
      <c r="I590" s="125"/>
      <c r="J590" s="125"/>
      <c r="K590" s="125"/>
      <c r="N590" s="12"/>
      <c r="O590" s="24"/>
      <c r="T590" s="11"/>
      <c r="U590" s="11"/>
      <c r="V590" s="11"/>
      <c r="W590" s="11"/>
    </row>
    <row r="591" spans="2:23" s="13" customFormat="1" x14ac:dyDescent="0.25">
      <c r="B591" s="12"/>
      <c r="C591" s="24"/>
      <c r="H591" s="125"/>
      <c r="I591" s="125"/>
      <c r="J591" s="125"/>
      <c r="K591" s="125"/>
      <c r="N591" s="12"/>
      <c r="O591" s="24"/>
      <c r="T591" s="11"/>
      <c r="U591" s="11"/>
      <c r="V591" s="11"/>
      <c r="W591" s="11"/>
    </row>
    <row r="592" spans="2:23" s="13" customFormat="1" x14ac:dyDescent="0.25">
      <c r="B592" s="12"/>
      <c r="C592" s="24"/>
      <c r="H592" s="125"/>
      <c r="I592" s="125"/>
      <c r="J592" s="125"/>
      <c r="K592" s="125"/>
      <c r="N592" s="12"/>
      <c r="O592" s="24"/>
      <c r="T592" s="11"/>
      <c r="U592" s="11"/>
      <c r="V592" s="11"/>
      <c r="W592" s="11"/>
    </row>
    <row r="593" spans="2:23" s="13" customFormat="1" x14ac:dyDescent="0.25">
      <c r="B593" s="12"/>
      <c r="C593" s="24"/>
      <c r="H593" s="125"/>
      <c r="I593" s="125"/>
      <c r="J593" s="125"/>
      <c r="K593" s="125"/>
      <c r="N593" s="12"/>
      <c r="O593" s="24"/>
      <c r="T593" s="11"/>
      <c r="U593" s="11"/>
      <c r="V593" s="11"/>
      <c r="W593" s="11"/>
    </row>
    <row r="594" spans="2:23" s="13" customFormat="1" x14ac:dyDescent="0.25">
      <c r="B594" s="12"/>
      <c r="C594" s="24"/>
      <c r="H594" s="125"/>
      <c r="I594" s="125"/>
      <c r="J594" s="125"/>
      <c r="K594" s="125"/>
      <c r="N594" s="12"/>
      <c r="O594" s="24"/>
      <c r="T594" s="11"/>
      <c r="U594" s="11"/>
      <c r="V594" s="11"/>
      <c r="W594" s="11"/>
    </row>
    <row r="595" spans="2:23" s="13" customFormat="1" x14ac:dyDescent="0.25">
      <c r="B595" s="12"/>
      <c r="C595" s="24"/>
      <c r="H595" s="125"/>
      <c r="I595" s="125"/>
      <c r="J595" s="125"/>
      <c r="K595" s="125"/>
      <c r="N595" s="12"/>
      <c r="O595" s="24"/>
      <c r="T595" s="11"/>
      <c r="U595" s="11"/>
      <c r="V595" s="11"/>
      <c r="W595" s="11"/>
    </row>
    <row r="596" spans="2:23" s="13" customFormat="1" x14ac:dyDescent="0.25">
      <c r="B596" s="12"/>
      <c r="C596" s="24"/>
      <c r="H596" s="125"/>
      <c r="I596" s="125"/>
      <c r="J596" s="125"/>
      <c r="K596" s="125"/>
      <c r="N596" s="12"/>
      <c r="O596" s="24"/>
      <c r="T596" s="11"/>
      <c r="U596" s="11"/>
      <c r="V596" s="11"/>
      <c r="W596" s="11"/>
    </row>
    <row r="597" spans="2:23" s="13" customFormat="1" x14ac:dyDescent="0.25">
      <c r="B597" s="12"/>
      <c r="C597" s="24"/>
      <c r="H597" s="125"/>
      <c r="I597" s="125"/>
      <c r="J597" s="125"/>
      <c r="K597" s="125"/>
      <c r="N597" s="12"/>
      <c r="O597" s="24"/>
      <c r="T597" s="11"/>
      <c r="U597" s="11"/>
      <c r="V597" s="11"/>
      <c r="W597" s="11"/>
    </row>
    <row r="598" spans="2:23" s="13" customFormat="1" x14ac:dyDescent="0.25">
      <c r="B598" s="12"/>
      <c r="C598" s="24"/>
      <c r="H598" s="125"/>
      <c r="I598" s="125"/>
      <c r="J598" s="125"/>
      <c r="K598" s="125"/>
      <c r="N598" s="12"/>
      <c r="O598" s="24"/>
      <c r="T598" s="11"/>
      <c r="U598" s="11"/>
      <c r="V598" s="11"/>
      <c r="W598" s="11"/>
    </row>
    <row r="599" spans="2:23" s="13" customFormat="1" x14ac:dyDescent="0.25">
      <c r="B599" s="12"/>
      <c r="C599" s="24"/>
      <c r="H599" s="125"/>
      <c r="I599" s="125"/>
      <c r="J599" s="125"/>
      <c r="K599" s="125"/>
      <c r="N599" s="12"/>
      <c r="O599" s="24"/>
      <c r="T599" s="11"/>
      <c r="U599" s="11"/>
      <c r="V599" s="11"/>
      <c r="W599" s="11"/>
    </row>
    <row r="600" spans="2:23" s="13" customFormat="1" x14ac:dyDescent="0.25">
      <c r="B600" s="12"/>
      <c r="C600" s="24"/>
      <c r="H600" s="125"/>
      <c r="I600" s="125"/>
      <c r="J600" s="125"/>
      <c r="K600" s="125"/>
      <c r="N600" s="12"/>
      <c r="O600" s="24"/>
      <c r="T600" s="11"/>
      <c r="U600" s="11"/>
      <c r="V600" s="11"/>
      <c r="W600" s="11"/>
    </row>
    <row r="601" spans="2:23" s="13" customFormat="1" x14ac:dyDescent="0.25">
      <c r="B601" s="12"/>
      <c r="C601" s="24"/>
      <c r="H601" s="125"/>
      <c r="I601" s="125"/>
      <c r="J601" s="125"/>
      <c r="K601" s="125"/>
      <c r="N601" s="12"/>
      <c r="O601" s="24"/>
      <c r="T601" s="11"/>
      <c r="U601" s="11"/>
      <c r="V601" s="11"/>
      <c r="W601" s="11"/>
    </row>
    <row r="602" spans="2:23" s="13" customFormat="1" x14ac:dyDescent="0.25">
      <c r="B602" s="12"/>
      <c r="C602" s="24"/>
      <c r="H602" s="125"/>
      <c r="I602" s="125"/>
      <c r="J602" s="125"/>
      <c r="K602" s="125"/>
      <c r="N602" s="12"/>
      <c r="O602" s="24"/>
      <c r="T602" s="11"/>
      <c r="U602" s="11"/>
      <c r="V602" s="11"/>
      <c r="W602" s="11"/>
    </row>
    <row r="603" spans="2:23" s="13" customFormat="1" x14ac:dyDescent="0.25">
      <c r="B603" s="12"/>
      <c r="C603" s="24"/>
      <c r="H603" s="125"/>
      <c r="I603" s="125"/>
      <c r="J603" s="125"/>
      <c r="K603" s="125"/>
      <c r="N603" s="12"/>
      <c r="O603" s="24"/>
      <c r="T603" s="11"/>
      <c r="U603" s="11"/>
      <c r="V603" s="11"/>
      <c r="W603" s="11"/>
    </row>
    <row r="604" spans="2:23" s="13" customFormat="1" x14ac:dyDescent="0.25">
      <c r="B604" s="12"/>
      <c r="C604" s="24"/>
      <c r="H604" s="125"/>
      <c r="I604" s="125"/>
      <c r="J604" s="125"/>
      <c r="K604" s="125"/>
      <c r="N604" s="12"/>
      <c r="O604" s="24"/>
      <c r="T604" s="11"/>
      <c r="U604" s="11"/>
      <c r="V604" s="11"/>
      <c r="W604" s="11"/>
    </row>
    <row r="605" spans="2:23" s="13" customFormat="1" x14ac:dyDescent="0.25">
      <c r="B605" s="12"/>
      <c r="C605" s="24"/>
      <c r="H605" s="125"/>
      <c r="I605" s="125"/>
      <c r="J605" s="125"/>
      <c r="K605" s="125"/>
      <c r="N605" s="12"/>
      <c r="O605" s="24"/>
      <c r="T605" s="11"/>
      <c r="U605" s="11"/>
      <c r="V605" s="11"/>
      <c r="W605" s="11"/>
    </row>
    <row r="606" spans="2:23" s="13" customFormat="1" x14ac:dyDescent="0.25">
      <c r="B606" s="12"/>
      <c r="C606" s="24"/>
      <c r="H606" s="125"/>
      <c r="I606" s="125"/>
      <c r="J606" s="125"/>
      <c r="K606" s="125"/>
      <c r="N606" s="12"/>
      <c r="O606" s="24"/>
      <c r="T606" s="11"/>
      <c r="U606" s="11"/>
      <c r="V606" s="11"/>
      <c r="W606" s="11"/>
    </row>
    <row r="607" spans="2:23" s="13" customFormat="1" x14ac:dyDescent="0.25">
      <c r="B607" s="12"/>
      <c r="C607" s="24"/>
      <c r="H607" s="125"/>
      <c r="I607" s="125"/>
      <c r="J607" s="125"/>
      <c r="K607" s="125"/>
      <c r="N607" s="12"/>
      <c r="O607" s="24"/>
      <c r="T607" s="11"/>
      <c r="U607" s="11"/>
      <c r="V607" s="11"/>
      <c r="W607" s="11"/>
    </row>
    <row r="608" spans="2:23" s="13" customFormat="1" x14ac:dyDescent="0.25">
      <c r="B608" s="12"/>
      <c r="C608" s="24"/>
      <c r="H608" s="125"/>
      <c r="I608" s="125"/>
      <c r="J608" s="125"/>
      <c r="K608" s="125"/>
      <c r="N608" s="12"/>
      <c r="O608" s="24"/>
      <c r="T608" s="11"/>
      <c r="U608" s="11"/>
      <c r="V608" s="11"/>
      <c r="W608" s="11"/>
    </row>
    <row r="609" spans="2:23" s="13" customFormat="1" x14ac:dyDescent="0.25">
      <c r="B609" s="12"/>
      <c r="C609" s="24"/>
      <c r="H609" s="125"/>
      <c r="I609" s="125"/>
      <c r="J609" s="125"/>
      <c r="K609" s="125"/>
      <c r="N609" s="12"/>
      <c r="O609" s="24"/>
      <c r="T609" s="11"/>
      <c r="U609" s="11"/>
      <c r="V609" s="11"/>
      <c r="W609" s="11"/>
    </row>
    <row r="610" spans="2:23" s="13" customFormat="1" x14ac:dyDescent="0.25">
      <c r="B610" s="12"/>
      <c r="C610" s="24"/>
      <c r="H610" s="125"/>
      <c r="I610" s="125"/>
      <c r="J610" s="125"/>
      <c r="K610" s="125"/>
      <c r="N610" s="12"/>
      <c r="O610" s="24"/>
      <c r="T610" s="11"/>
      <c r="U610" s="11"/>
      <c r="V610" s="11"/>
      <c r="W610" s="11"/>
    </row>
    <row r="611" spans="2:23" s="13" customFormat="1" x14ac:dyDescent="0.25">
      <c r="B611" s="12"/>
      <c r="C611" s="24"/>
      <c r="H611" s="125"/>
      <c r="I611" s="125"/>
      <c r="J611" s="125"/>
      <c r="K611" s="125"/>
      <c r="N611" s="12"/>
      <c r="O611" s="24"/>
      <c r="T611" s="11"/>
      <c r="U611" s="11"/>
      <c r="V611" s="11"/>
      <c r="W611" s="11"/>
    </row>
    <row r="612" spans="2:23" s="13" customFormat="1" x14ac:dyDescent="0.25">
      <c r="B612" s="12"/>
      <c r="C612" s="24"/>
      <c r="H612" s="125"/>
      <c r="I612" s="125"/>
      <c r="J612" s="125"/>
      <c r="K612" s="125"/>
      <c r="N612" s="12"/>
      <c r="O612" s="24"/>
      <c r="T612" s="11"/>
      <c r="U612" s="11"/>
      <c r="V612" s="11"/>
      <c r="W612" s="11"/>
    </row>
    <row r="613" spans="2:23" s="13" customFormat="1" x14ac:dyDescent="0.25">
      <c r="B613" s="12"/>
      <c r="C613" s="24"/>
      <c r="H613" s="125"/>
      <c r="I613" s="125"/>
      <c r="J613" s="125"/>
      <c r="K613" s="125"/>
      <c r="N613" s="12"/>
      <c r="O613" s="24"/>
      <c r="T613" s="11"/>
      <c r="U613" s="11"/>
      <c r="V613" s="11"/>
      <c r="W613" s="11"/>
    </row>
    <row r="614" spans="2:23" s="13" customFormat="1" x14ac:dyDescent="0.25">
      <c r="B614" s="12"/>
      <c r="C614" s="24"/>
      <c r="H614" s="125"/>
      <c r="I614" s="125"/>
      <c r="J614" s="125"/>
      <c r="K614" s="125"/>
      <c r="N614" s="12"/>
      <c r="O614" s="24"/>
      <c r="T614" s="11"/>
      <c r="U614" s="11"/>
      <c r="V614" s="11"/>
      <c r="W614" s="11"/>
    </row>
    <row r="615" spans="2:23" s="13" customFormat="1" x14ac:dyDescent="0.25">
      <c r="B615" s="12"/>
      <c r="C615" s="24"/>
      <c r="H615" s="125"/>
      <c r="I615" s="125"/>
      <c r="J615" s="125"/>
      <c r="K615" s="125"/>
      <c r="N615" s="12"/>
      <c r="O615" s="24"/>
      <c r="T615" s="11"/>
      <c r="U615" s="11"/>
      <c r="V615" s="11"/>
      <c r="W615" s="11"/>
    </row>
    <row r="616" spans="2:23" s="13" customFormat="1" x14ac:dyDescent="0.25">
      <c r="B616" s="12"/>
      <c r="C616" s="24"/>
      <c r="H616" s="125"/>
      <c r="I616" s="125"/>
      <c r="J616" s="125"/>
      <c r="K616" s="125"/>
      <c r="N616" s="12"/>
      <c r="O616" s="24"/>
      <c r="T616" s="11"/>
      <c r="U616" s="11"/>
      <c r="V616" s="11"/>
      <c r="W616" s="11"/>
    </row>
    <row r="617" spans="2:23" s="13" customFormat="1" x14ac:dyDescent="0.25">
      <c r="B617" s="12"/>
      <c r="C617" s="24"/>
      <c r="H617" s="125"/>
      <c r="I617" s="125"/>
      <c r="J617" s="125"/>
      <c r="K617" s="125"/>
      <c r="N617" s="12"/>
      <c r="O617" s="24"/>
      <c r="T617" s="11"/>
      <c r="U617" s="11"/>
      <c r="V617" s="11"/>
      <c r="W617" s="11"/>
    </row>
    <row r="618" spans="2:23" s="13" customFormat="1" x14ac:dyDescent="0.25">
      <c r="B618" s="12"/>
      <c r="C618" s="24"/>
      <c r="H618" s="125"/>
      <c r="I618" s="125"/>
      <c r="J618" s="125"/>
      <c r="K618" s="125"/>
      <c r="N618" s="12"/>
      <c r="O618" s="24"/>
      <c r="T618" s="11"/>
      <c r="U618" s="11"/>
      <c r="V618" s="11"/>
      <c r="W618" s="11"/>
    </row>
    <row r="619" spans="2:23" s="13" customFormat="1" x14ac:dyDescent="0.25">
      <c r="B619" s="12"/>
      <c r="C619" s="24"/>
      <c r="H619" s="125"/>
      <c r="I619" s="125"/>
      <c r="J619" s="125"/>
      <c r="K619" s="125"/>
      <c r="N619" s="12"/>
      <c r="O619" s="24"/>
      <c r="T619" s="11"/>
      <c r="U619" s="11"/>
      <c r="V619" s="11"/>
      <c r="W619" s="11"/>
    </row>
    <row r="620" spans="2:23" s="13" customFormat="1" x14ac:dyDescent="0.25">
      <c r="B620" s="12"/>
      <c r="C620" s="24"/>
      <c r="H620" s="125"/>
      <c r="I620" s="125"/>
      <c r="J620" s="125"/>
      <c r="K620" s="125"/>
      <c r="N620" s="12"/>
      <c r="O620" s="24"/>
      <c r="T620" s="11"/>
      <c r="U620" s="11"/>
      <c r="V620" s="11"/>
      <c r="W620" s="11"/>
    </row>
    <row r="621" spans="2:23" s="13" customFormat="1" x14ac:dyDescent="0.25">
      <c r="B621" s="12"/>
      <c r="C621" s="24"/>
      <c r="H621" s="125"/>
      <c r="I621" s="125"/>
      <c r="J621" s="125"/>
      <c r="K621" s="125"/>
      <c r="N621" s="12"/>
      <c r="O621" s="24"/>
      <c r="T621" s="11"/>
      <c r="U621" s="11"/>
      <c r="V621" s="11"/>
      <c r="W621" s="11"/>
    </row>
    <row r="622" spans="2:23" s="13" customFormat="1" x14ac:dyDescent="0.25">
      <c r="B622" s="12"/>
      <c r="C622" s="24"/>
      <c r="H622" s="125"/>
      <c r="I622" s="125"/>
      <c r="J622" s="125"/>
      <c r="K622" s="125"/>
      <c r="N622" s="12"/>
      <c r="O622" s="24"/>
      <c r="T622" s="11"/>
      <c r="U622" s="11"/>
      <c r="V622" s="11"/>
      <c r="W622" s="11"/>
    </row>
    <row r="623" spans="2:23" s="13" customFormat="1" x14ac:dyDescent="0.25">
      <c r="B623" s="12"/>
      <c r="C623" s="24"/>
      <c r="H623" s="125"/>
      <c r="I623" s="125"/>
      <c r="J623" s="125"/>
      <c r="K623" s="125"/>
      <c r="N623" s="12"/>
      <c r="O623" s="24"/>
      <c r="T623" s="11"/>
      <c r="U623" s="11"/>
      <c r="V623" s="11"/>
      <c r="W623" s="11"/>
    </row>
    <row r="624" spans="2:23" s="13" customFormat="1" x14ac:dyDescent="0.25">
      <c r="B624" s="12"/>
      <c r="C624" s="24"/>
      <c r="H624" s="125"/>
      <c r="I624" s="125"/>
      <c r="J624" s="125"/>
      <c r="K624" s="125"/>
      <c r="N624" s="12"/>
      <c r="O624" s="24"/>
      <c r="T624" s="11"/>
      <c r="U624" s="11"/>
      <c r="V624" s="11"/>
      <c r="W624" s="11"/>
    </row>
    <row r="625" spans="2:23" s="13" customFormat="1" x14ac:dyDescent="0.25">
      <c r="B625" s="12"/>
      <c r="C625" s="24"/>
      <c r="H625" s="125"/>
      <c r="I625" s="125"/>
      <c r="J625" s="125"/>
      <c r="K625" s="125"/>
      <c r="N625" s="12"/>
      <c r="O625" s="24"/>
      <c r="T625" s="11"/>
      <c r="U625" s="11"/>
      <c r="V625" s="11"/>
      <c r="W625" s="11"/>
    </row>
    <row r="626" spans="2:23" s="13" customFormat="1" x14ac:dyDescent="0.25">
      <c r="B626" s="12"/>
      <c r="C626" s="24"/>
      <c r="H626" s="125"/>
      <c r="I626" s="125"/>
      <c r="J626" s="125"/>
      <c r="K626" s="125"/>
      <c r="N626" s="12"/>
      <c r="O626" s="24"/>
      <c r="T626" s="11"/>
      <c r="U626" s="11"/>
      <c r="V626" s="11"/>
      <c r="W626" s="11"/>
    </row>
    <row r="627" spans="2:23" s="13" customFormat="1" x14ac:dyDescent="0.25">
      <c r="B627" s="12"/>
      <c r="C627" s="24"/>
      <c r="H627" s="125"/>
      <c r="I627" s="125"/>
      <c r="J627" s="125"/>
      <c r="K627" s="125"/>
      <c r="N627" s="12"/>
      <c r="O627" s="24"/>
      <c r="T627" s="11"/>
      <c r="U627" s="11"/>
      <c r="V627" s="11"/>
      <c r="W627" s="11"/>
    </row>
    <row r="628" spans="2:23" s="13" customFormat="1" x14ac:dyDescent="0.25">
      <c r="B628" s="12"/>
      <c r="C628" s="24"/>
      <c r="H628" s="125"/>
      <c r="I628" s="125"/>
      <c r="J628" s="125"/>
      <c r="K628" s="125"/>
      <c r="N628" s="12"/>
      <c r="O628" s="24"/>
      <c r="T628" s="11"/>
      <c r="U628" s="11"/>
      <c r="V628" s="11"/>
      <c r="W628" s="11"/>
    </row>
    <row r="629" spans="2:23" s="13" customFormat="1" x14ac:dyDescent="0.25">
      <c r="B629" s="12"/>
      <c r="C629" s="24"/>
      <c r="H629" s="125"/>
      <c r="I629" s="125"/>
      <c r="J629" s="125"/>
      <c r="K629" s="125"/>
      <c r="N629" s="12"/>
      <c r="O629" s="24"/>
      <c r="T629" s="11"/>
      <c r="U629" s="11"/>
      <c r="V629" s="11"/>
      <c r="W629" s="11"/>
    </row>
    <row r="630" spans="2:23" s="13" customFormat="1" x14ac:dyDescent="0.25">
      <c r="B630" s="12"/>
      <c r="C630" s="24"/>
      <c r="H630" s="125"/>
      <c r="I630" s="125"/>
      <c r="J630" s="125"/>
      <c r="K630" s="125"/>
      <c r="N630" s="12"/>
      <c r="O630" s="24"/>
      <c r="T630" s="11"/>
      <c r="U630" s="11"/>
      <c r="V630" s="11"/>
      <c r="W630" s="11"/>
    </row>
    <row r="631" spans="2:23" s="13" customFormat="1" x14ac:dyDescent="0.25">
      <c r="B631" s="12"/>
      <c r="C631" s="24"/>
      <c r="H631" s="125"/>
      <c r="I631" s="125"/>
      <c r="J631" s="125"/>
      <c r="K631" s="125"/>
      <c r="N631" s="12"/>
      <c r="O631" s="24"/>
      <c r="T631" s="11"/>
      <c r="U631" s="11"/>
      <c r="V631" s="11"/>
      <c r="W631" s="11"/>
    </row>
    <row r="632" spans="2:23" s="13" customFormat="1" x14ac:dyDescent="0.25">
      <c r="B632" s="12"/>
      <c r="C632" s="24"/>
      <c r="H632" s="125"/>
      <c r="I632" s="125"/>
      <c r="J632" s="125"/>
      <c r="K632" s="125"/>
      <c r="N632" s="12"/>
      <c r="O632" s="24"/>
      <c r="T632" s="11"/>
      <c r="U632" s="11"/>
      <c r="V632" s="11"/>
      <c r="W632" s="11"/>
    </row>
    <row r="633" spans="2:23" s="13" customFormat="1" x14ac:dyDescent="0.25">
      <c r="B633" s="12"/>
      <c r="C633" s="24"/>
      <c r="H633" s="125"/>
      <c r="I633" s="125"/>
      <c r="J633" s="125"/>
      <c r="K633" s="125"/>
      <c r="N633" s="12"/>
      <c r="O633" s="24"/>
      <c r="T633" s="11"/>
      <c r="U633" s="11"/>
      <c r="V633" s="11"/>
      <c r="W633" s="11"/>
    </row>
    <row r="634" spans="2:23" s="13" customFormat="1" x14ac:dyDescent="0.25">
      <c r="B634" s="12"/>
      <c r="C634" s="24"/>
      <c r="H634" s="125"/>
      <c r="I634" s="125"/>
      <c r="J634" s="125"/>
      <c r="K634" s="125"/>
      <c r="N634" s="12"/>
      <c r="O634" s="24"/>
      <c r="T634" s="11"/>
      <c r="U634" s="11"/>
      <c r="V634" s="11"/>
      <c r="W634" s="11"/>
    </row>
    <row r="635" spans="2:23" s="13" customFormat="1" x14ac:dyDescent="0.25">
      <c r="B635" s="12"/>
      <c r="C635" s="24"/>
      <c r="H635" s="125"/>
      <c r="I635" s="125"/>
      <c r="J635" s="125"/>
      <c r="K635" s="125"/>
      <c r="N635" s="12"/>
      <c r="O635" s="24"/>
      <c r="T635" s="11"/>
      <c r="U635" s="11"/>
      <c r="V635" s="11"/>
      <c r="W635" s="11"/>
    </row>
    <row r="636" spans="2:23" s="13" customFormat="1" x14ac:dyDescent="0.25">
      <c r="B636" s="12"/>
      <c r="C636" s="24"/>
      <c r="H636" s="125"/>
      <c r="I636" s="125"/>
      <c r="J636" s="125"/>
      <c r="K636" s="125"/>
      <c r="N636" s="12"/>
      <c r="O636" s="24"/>
      <c r="T636" s="11"/>
      <c r="U636" s="11"/>
      <c r="V636" s="11"/>
      <c r="W636" s="11"/>
    </row>
    <row r="637" spans="2:23" s="13" customFormat="1" x14ac:dyDescent="0.25">
      <c r="B637" s="12"/>
      <c r="C637" s="24"/>
      <c r="H637" s="125"/>
      <c r="I637" s="125"/>
      <c r="J637" s="125"/>
      <c r="K637" s="125"/>
      <c r="N637" s="12"/>
      <c r="O637" s="24"/>
      <c r="T637" s="11"/>
      <c r="U637" s="11"/>
      <c r="V637" s="11"/>
      <c r="W637" s="11"/>
    </row>
    <row r="638" spans="2:23" s="13" customFormat="1" x14ac:dyDescent="0.25">
      <c r="B638" s="12"/>
      <c r="C638" s="24"/>
      <c r="H638" s="125"/>
      <c r="I638" s="125"/>
      <c r="J638" s="125"/>
      <c r="K638" s="125"/>
      <c r="N638" s="12"/>
      <c r="O638" s="24"/>
      <c r="T638" s="11"/>
      <c r="U638" s="11"/>
      <c r="V638" s="11"/>
      <c r="W638" s="11"/>
    </row>
    <row r="639" spans="2:23" s="13" customFormat="1" x14ac:dyDescent="0.25">
      <c r="B639" s="12"/>
      <c r="C639" s="24"/>
      <c r="H639" s="125"/>
      <c r="I639" s="125"/>
      <c r="J639" s="125"/>
      <c r="K639" s="125"/>
      <c r="N639" s="12"/>
      <c r="O639" s="24"/>
      <c r="T639" s="11"/>
      <c r="U639" s="11"/>
      <c r="V639" s="11"/>
      <c r="W639" s="11"/>
    </row>
    <row r="640" spans="2:23" s="13" customFormat="1" x14ac:dyDescent="0.25">
      <c r="B640" s="12"/>
      <c r="C640" s="24"/>
      <c r="H640" s="125"/>
      <c r="I640" s="125"/>
      <c r="J640" s="125"/>
      <c r="K640" s="125"/>
      <c r="N640" s="12"/>
      <c r="O640" s="24"/>
      <c r="T640" s="11"/>
      <c r="U640" s="11"/>
      <c r="V640" s="11"/>
      <c r="W640" s="11"/>
    </row>
    <row r="641" spans="2:23" s="13" customFormat="1" x14ac:dyDescent="0.25">
      <c r="B641" s="12"/>
      <c r="C641" s="24"/>
      <c r="H641" s="125"/>
      <c r="I641" s="125"/>
      <c r="J641" s="125"/>
      <c r="K641" s="125"/>
      <c r="N641" s="12"/>
      <c r="O641" s="24"/>
      <c r="T641" s="11"/>
      <c r="U641" s="11"/>
      <c r="V641" s="11"/>
      <c r="W641" s="11"/>
    </row>
    <row r="642" spans="2:23" s="13" customFormat="1" x14ac:dyDescent="0.25">
      <c r="B642" s="12"/>
      <c r="C642" s="24"/>
      <c r="H642" s="125"/>
      <c r="I642" s="125"/>
      <c r="J642" s="125"/>
      <c r="K642" s="125"/>
      <c r="N642" s="12"/>
      <c r="O642" s="24"/>
      <c r="T642" s="11"/>
      <c r="U642" s="11"/>
      <c r="V642" s="11"/>
      <c r="W642" s="11"/>
    </row>
    <row r="643" spans="2:23" s="13" customFormat="1" x14ac:dyDescent="0.25">
      <c r="B643" s="12"/>
      <c r="C643" s="24"/>
      <c r="H643" s="125"/>
      <c r="I643" s="125"/>
      <c r="J643" s="125"/>
      <c r="K643" s="125"/>
      <c r="N643" s="12"/>
      <c r="O643" s="24"/>
      <c r="T643" s="11"/>
      <c r="U643" s="11"/>
      <c r="V643" s="11"/>
      <c r="W643" s="11"/>
    </row>
    <row r="644" spans="2:23" s="13" customFormat="1" x14ac:dyDescent="0.25">
      <c r="B644" s="12"/>
      <c r="C644" s="24"/>
      <c r="H644" s="125"/>
      <c r="I644" s="125"/>
      <c r="J644" s="125"/>
      <c r="K644" s="125"/>
      <c r="N644" s="12"/>
      <c r="O644" s="24"/>
      <c r="T644" s="11"/>
      <c r="U644" s="11"/>
      <c r="V644" s="11"/>
      <c r="W644" s="11"/>
    </row>
    <row r="645" spans="2:23" s="13" customFormat="1" x14ac:dyDescent="0.25">
      <c r="B645" s="12"/>
      <c r="C645" s="24"/>
      <c r="H645" s="125"/>
      <c r="I645" s="125"/>
      <c r="J645" s="125"/>
      <c r="K645" s="125"/>
      <c r="N645" s="12"/>
      <c r="O645" s="24"/>
      <c r="T645" s="11"/>
      <c r="U645" s="11"/>
      <c r="V645" s="11"/>
      <c r="W645" s="11"/>
    </row>
    <row r="646" spans="2:23" s="13" customFormat="1" x14ac:dyDescent="0.25">
      <c r="B646" s="12"/>
      <c r="C646" s="24"/>
      <c r="H646" s="125"/>
      <c r="I646" s="125"/>
      <c r="J646" s="125"/>
      <c r="K646" s="125"/>
      <c r="N646" s="12"/>
      <c r="O646" s="24"/>
      <c r="T646" s="11"/>
      <c r="U646" s="11"/>
      <c r="V646" s="11"/>
      <c r="W646" s="11"/>
    </row>
    <row r="647" spans="2:23" s="13" customFormat="1" x14ac:dyDescent="0.25">
      <c r="B647" s="12"/>
      <c r="C647" s="24"/>
      <c r="H647" s="125"/>
      <c r="I647" s="125"/>
      <c r="J647" s="125"/>
      <c r="K647" s="125"/>
      <c r="N647" s="12"/>
      <c r="O647" s="24"/>
      <c r="T647" s="11"/>
      <c r="U647" s="11"/>
      <c r="V647" s="11"/>
      <c r="W647" s="11"/>
    </row>
    <row r="648" spans="2:23" s="13" customFormat="1" x14ac:dyDescent="0.25">
      <c r="B648" s="12"/>
      <c r="C648" s="24"/>
      <c r="H648" s="125"/>
      <c r="I648" s="125"/>
      <c r="J648" s="125"/>
      <c r="K648" s="125"/>
      <c r="N648" s="12"/>
      <c r="O648" s="24"/>
      <c r="T648" s="11"/>
      <c r="U648" s="11"/>
      <c r="V648" s="11"/>
      <c r="W648" s="11"/>
    </row>
    <row r="649" spans="2:23" s="13" customFormat="1" x14ac:dyDescent="0.25">
      <c r="B649" s="12"/>
      <c r="C649" s="24"/>
      <c r="H649" s="125"/>
      <c r="I649" s="125"/>
      <c r="J649" s="125"/>
      <c r="K649" s="125"/>
      <c r="N649" s="12"/>
      <c r="O649" s="24"/>
      <c r="T649" s="11"/>
      <c r="U649" s="11"/>
      <c r="V649" s="11"/>
      <c r="W649" s="11"/>
    </row>
    <row r="650" spans="2:23" s="13" customFormat="1" x14ac:dyDescent="0.25">
      <c r="B650" s="12"/>
      <c r="C650" s="24"/>
      <c r="H650" s="125"/>
      <c r="I650" s="125"/>
      <c r="J650" s="125"/>
      <c r="K650" s="125"/>
      <c r="N650" s="12"/>
      <c r="O650" s="24"/>
      <c r="T650" s="11"/>
      <c r="U650" s="11"/>
      <c r="V650" s="11"/>
      <c r="W650" s="11"/>
    </row>
    <row r="651" spans="2:23" s="13" customFormat="1" x14ac:dyDescent="0.25">
      <c r="B651" s="12"/>
      <c r="C651" s="24"/>
      <c r="H651" s="125"/>
      <c r="I651" s="125"/>
      <c r="J651" s="125"/>
      <c r="K651" s="125"/>
      <c r="N651" s="12"/>
      <c r="O651" s="24"/>
      <c r="T651" s="11"/>
      <c r="U651" s="11"/>
      <c r="V651" s="11"/>
      <c r="W651" s="11"/>
    </row>
    <row r="652" spans="2:23" s="13" customFormat="1" x14ac:dyDescent="0.25">
      <c r="B652" s="12"/>
      <c r="C652" s="24"/>
      <c r="H652" s="125"/>
      <c r="I652" s="125"/>
      <c r="J652" s="125"/>
      <c r="K652" s="125"/>
      <c r="N652" s="12"/>
      <c r="O652" s="24"/>
      <c r="T652" s="11"/>
      <c r="U652" s="11"/>
      <c r="V652" s="11"/>
      <c r="W652" s="11"/>
    </row>
    <row r="653" spans="2:23" s="13" customFormat="1" x14ac:dyDescent="0.25">
      <c r="B653" s="12"/>
      <c r="C653" s="24"/>
      <c r="H653" s="125"/>
      <c r="I653" s="125"/>
      <c r="J653" s="125"/>
      <c r="K653" s="125"/>
      <c r="N653" s="12"/>
      <c r="O653" s="24"/>
      <c r="T653" s="11"/>
      <c r="U653" s="11"/>
      <c r="V653" s="11"/>
      <c r="W653" s="11"/>
    </row>
    <row r="654" spans="2:23" s="13" customFormat="1" x14ac:dyDescent="0.25">
      <c r="B654" s="12"/>
      <c r="C654" s="24"/>
      <c r="H654" s="125"/>
      <c r="I654" s="125"/>
      <c r="J654" s="125"/>
      <c r="K654" s="125"/>
      <c r="N654" s="12"/>
      <c r="O654" s="24"/>
      <c r="T654" s="11"/>
      <c r="U654" s="11"/>
      <c r="V654" s="11"/>
      <c r="W654" s="11"/>
    </row>
    <row r="655" spans="2:23" s="13" customFormat="1" x14ac:dyDescent="0.25">
      <c r="B655" s="12"/>
      <c r="C655" s="24"/>
      <c r="H655" s="125"/>
      <c r="I655" s="125"/>
      <c r="J655" s="125"/>
      <c r="K655" s="125"/>
      <c r="N655" s="12"/>
      <c r="O655" s="24"/>
      <c r="T655" s="11"/>
      <c r="U655" s="11"/>
      <c r="V655" s="11"/>
      <c r="W655" s="11"/>
    </row>
    <row r="656" spans="2:23" s="13" customFormat="1" x14ac:dyDescent="0.25">
      <c r="B656" s="12"/>
      <c r="C656" s="24"/>
      <c r="H656" s="125"/>
      <c r="I656" s="125"/>
      <c r="J656" s="125"/>
      <c r="K656" s="125"/>
      <c r="N656" s="12"/>
      <c r="O656" s="24"/>
      <c r="T656" s="11"/>
      <c r="U656" s="11"/>
      <c r="V656" s="11"/>
      <c r="W656" s="11"/>
    </row>
    <row r="657" spans="2:23" s="13" customFormat="1" x14ac:dyDescent="0.25">
      <c r="B657" s="12"/>
      <c r="C657" s="24"/>
      <c r="H657" s="125"/>
      <c r="I657" s="125"/>
      <c r="J657" s="125"/>
      <c r="K657" s="125"/>
      <c r="N657" s="12"/>
      <c r="O657" s="24"/>
      <c r="T657" s="11"/>
      <c r="U657" s="11"/>
      <c r="V657" s="11"/>
      <c r="W657" s="11"/>
    </row>
    <row r="658" spans="2:23" s="13" customFormat="1" x14ac:dyDescent="0.25">
      <c r="B658" s="12"/>
      <c r="C658" s="24"/>
      <c r="H658" s="125"/>
      <c r="I658" s="125"/>
      <c r="J658" s="125"/>
      <c r="K658" s="125"/>
      <c r="N658" s="12"/>
      <c r="O658" s="24"/>
      <c r="T658" s="11"/>
      <c r="U658" s="11"/>
      <c r="V658" s="11"/>
      <c r="W658" s="11"/>
    </row>
    <row r="659" spans="2:23" s="13" customFormat="1" x14ac:dyDescent="0.25">
      <c r="B659" s="12"/>
      <c r="C659" s="24"/>
      <c r="H659" s="125"/>
      <c r="I659" s="125"/>
      <c r="J659" s="125"/>
      <c r="K659" s="125"/>
      <c r="N659" s="12"/>
      <c r="O659" s="24"/>
      <c r="T659" s="11"/>
      <c r="U659" s="11"/>
      <c r="V659" s="11"/>
      <c r="W659" s="11"/>
    </row>
    <row r="660" spans="2:23" s="13" customFormat="1" x14ac:dyDescent="0.25">
      <c r="B660" s="12"/>
      <c r="C660" s="24"/>
      <c r="H660" s="125"/>
      <c r="I660" s="125"/>
      <c r="J660" s="125"/>
      <c r="K660" s="125"/>
      <c r="N660" s="12"/>
      <c r="O660" s="24"/>
      <c r="T660" s="11"/>
      <c r="U660" s="11"/>
      <c r="V660" s="11"/>
      <c r="W660" s="11"/>
    </row>
    <row r="661" spans="2:23" s="13" customFormat="1" x14ac:dyDescent="0.25">
      <c r="B661" s="12"/>
      <c r="C661" s="24"/>
      <c r="H661" s="125"/>
      <c r="I661" s="125"/>
      <c r="J661" s="125"/>
      <c r="K661" s="125"/>
      <c r="N661" s="12"/>
      <c r="O661" s="24"/>
      <c r="T661" s="11"/>
      <c r="U661" s="11"/>
      <c r="V661" s="11"/>
      <c r="W661" s="11"/>
    </row>
    <row r="662" spans="2:23" s="13" customFormat="1" x14ac:dyDescent="0.25">
      <c r="B662" s="12"/>
      <c r="C662" s="24"/>
      <c r="H662" s="125"/>
      <c r="I662" s="125"/>
      <c r="J662" s="125"/>
      <c r="K662" s="125"/>
      <c r="N662" s="12"/>
      <c r="O662" s="24"/>
      <c r="T662" s="11"/>
      <c r="U662" s="11"/>
      <c r="V662" s="11"/>
      <c r="W662" s="11"/>
    </row>
    <row r="663" spans="2:23" s="13" customFormat="1" x14ac:dyDescent="0.25">
      <c r="B663" s="12"/>
      <c r="C663" s="24"/>
      <c r="H663" s="125"/>
      <c r="I663" s="125"/>
      <c r="J663" s="125"/>
      <c r="K663" s="125"/>
      <c r="N663" s="12"/>
      <c r="O663" s="24"/>
      <c r="T663" s="11"/>
      <c r="U663" s="11"/>
      <c r="V663" s="11"/>
      <c r="W663" s="11"/>
    </row>
    <row r="664" spans="2:23" s="13" customFormat="1" x14ac:dyDescent="0.25">
      <c r="B664" s="12"/>
      <c r="C664" s="24"/>
      <c r="H664" s="125"/>
      <c r="I664" s="125"/>
      <c r="J664" s="125"/>
      <c r="K664" s="125"/>
      <c r="N664" s="12"/>
      <c r="O664" s="24"/>
      <c r="T664" s="11"/>
      <c r="U664" s="11"/>
      <c r="V664" s="11"/>
      <c r="W664" s="11"/>
    </row>
    <row r="665" spans="2:23" s="13" customFormat="1" x14ac:dyDescent="0.25">
      <c r="B665" s="12"/>
      <c r="C665" s="24"/>
      <c r="H665" s="125"/>
      <c r="I665" s="125"/>
      <c r="J665" s="125"/>
      <c r="K665" s="125"/>
      <c r="N665" s="12"/>
      <c r="O665" s="24"/>
      <c r="T665" s="11"/>
      <c r="U665" s="11"/>
      <c r="V665" s="11"/>
      <c r="W665" s="11"/>
    </row>
    <row r="666" spans="2:23" s="13" customFormat="1" x14ac:dyDescent="0.25">
      <c r="B666" s="12"/>
      <c r="C666" s="24"/>
      <c r="H666" s="125"/>
      <c r="I666" s="125"/>
      <c r="J666" s="125"/>
      <c r="K666" s="125"/>
      <c r="N666" s="12"/>
      <c r="O666" s="24"/>
      <c r="T666" s="11"/>
      <c r="U666" s="11"/>
      <c r="V666" s="11"/>
      <c r="W666" s="11"/>
    </row>
    <row r="667" spans="2:23" s="13" customFormat="1" x14ac:dyDescent="0.25">
      <c r="B667" s="12"/>
      <c r="C667" s="24"/>
      <c r="H667" s="125"/>
      <c r="I667" s="125"/>
      <c r="J667" s="125"/>
      <c r="K667" s="125"/>
      <c r="N667" s="12"/>
      <c r="O667" s="24"/>
      <c r="T667" s="11"/>
      <c r="U667" s="11"/>
      <c r="V667" s="11"/>
      <c r="W667" s="11"/>
    </row>
    <row r="668" spans="2:23" s="13" customFormat="1" x14ac:dyDescent="0.25">
      <c r="B668" s="12"/>
      <c r="C668" s="24"/>
      <c r="H668" s="125"/>
      <c r="I668" s="125"/>
      <c r="J668" s="125"/>
      <c r="K668" s="125"/>
      <c r="N668" s="12"/>
      <c r="O668" s="24"/>
      <c r="T668" s="11"/>
      <c r="U668" s="11"/>
      <c r="V668" s="11"/>
      <c r="W668" s="11"/>
    </row>
    <row r="669" spans="2:23" s="13" customFormat="1" x14ac:dyDescent="0.25">
      <c r="B669" s="12"/>
      <c r="C669" s="24"/>
      <c r="H669" s="125"/>
      <c r="I669" s="125"/>
      <c r="J669" s="125"/>
      <c r="K669" s="125"/>
      <c r="N669" s="12"/>
      <c r="O669" s="24"/>
      <c r="T669" s="11"/>
      <c r="U669" s="11"/>
      <c r="V669" s="11"/>
      <c r="W669" s="11"/>
    </row>
    <row r="670" spans="2:23" s="13" customFormat="1" x14ac:dyDescent="0.25">
      <c r="B670" s="12"/>
      <c r="C670" s="24"/>
      <c r="H670" s="125"/>
      <c r="I670" s="125"/>
      <c r="J670" s="125"/>
      <c r="K670" s="125"/>
      <c r="N670" s="12"/>
      <c r="O670" s="24"/>
      <c r="T670" s="11"/>
      <c r="U670" s="11"/>
      <c r="V670" s="11"/>
      <c r="W670" s="11"/>
    </row>
    <row r="671" spans="2:23" s="13" customFormat="1" x14ac:dyDescent="0.25">
      <c r="B671" s="12"/>
      <c r="C671" s="24"/>
      <c r="H671" s="125"/>
      <c r="I671" s="125"/>
      <c r="J671" s="125"/>
      <c r="K671" s="125"/>
      <c r="N671" s="12"/>
      <c r="O671" s="24"/>
      <c r="T671" s="11"/>
      <c r="U671" s="11"/>
      <c r="V671" s="11"/>
      <c r="W671" s="11"/>
    </row>
    <row r="672" spans="2:23" s="13" customFormat="1" x14ac:dyDescent="0.25">
      <c r="B672" s="12"/>
      <c r="C672" s="24"/>
      <c r="H672" s="125"/>
      <c r="I672" s="125"/>
      <c r="J672" s="125"/>
      <c r="K672" s="125"/>
      <c r="N672" s="12"/>
      <c r="O672" s="24"/>
      <c r="T672" s="11"/>
      <c r="U672" s="11"/>
      <c r="V672" s="11"/>
      <c r="W672" s="11"/>
    </row>
    <row r="673" spans="2:23" s="13" customFormat="1" x14ac:dyDescent="0.25">
      <c r="B673" s="12"/>
      <c r="C673" s="24"/>
      <c r="H673" s="125"/>
      <c r="I673" s="125"/>
      <c r="J673" s="125"/>
      <c r="K673" s="125"/>
      <c r="N673" s="12"/>
      <c r="O673" s="24"/>
      <c r="T673" s="11"/>
      <c r="U673" s="11"/>
      <c r="V673" s="11"/>
      <c r="W673" s="11"/>
    </row>
    <row r="674" spans="2:23" s="13" customFormat="1" x14ac:dyDescent="0.25">
      <c r="B674" s="12"/>
      <c r="C674" s="24"/>
      <c r="H674" s="125"/>
      <c r="I674" s="125"/>
      <c r="J674" s="125"/>
      <c r="K674" s="125"/>
      <c r="N674" s="12"/>
      <c r="O674" s="24"/>
      <c r="T674" s="11"/>
      <c r="U674" s="11"/>
      <c r="V674" s="11"/>
      <c r="W674" s="11"/>
    </row>
    <row r="675" spans="2:23" s="13" customFormat="1" x14ac:dyDescent="0.25">
      <c r="B675" s="12"/>
      <c r="C675" s="24"/>
      <c r="H675" s="125"/>
      <c r="I675" s="125"/>
      <c r="J675" s="125"/>
      <c r="K675" s="125"/>
      <c r="N675" s="12"/>
      <c r="O675" s="24"/>
      <c r="T675" s="11"/>
      <c r="U675" s="11"/>
      <c r="V675" s="11"/>
      <c r="W675" s="11"/>
    </row>
    <row r="676" spans="2:23" s="13" customFormat="1" x14ac:dyDescent="0.25">
      <c r="B676" s="12"/>
      <c r="C676" s="24"/>
      <c r="H676" s="125"/>
      <c r="I676" s="125"/>
      <c r="J676" s="125"/>
      <c r="K676" s="125"/>
      <c r="N676" s="12"/>
      <c r="O676" s="24"/>
      <c r="T676" s="11"/>
      <c r="U676" s="11"/>
      <c r="V676" s="11"/>
      <c r="W676" s="11"/>
    </row>
    <row r="677" spans="2:23" s="13" customFormat="1" x14ac:dyDescent="0.25">
      <c r="B677" s="12"/>
      <c r="C677" s="24"/>
      <c r="H677" s="125"/>
      <c r="I677" s="125"/>
      <c r="J677" s="125"/>
      <c r="K677" s="125"/>
      <c r="N677" s="12"/>
      <c r="O677" s="24"/>
      <c r="T677" s="11"/>
      <c r="U677" s="11"/>
      <c r="V677" s="11"/>
      <c r="W677" s="11"/>
    </row>
    <row r="678" spans="2:23" s="13" customFormat="1" x14ac:dyDescent="0.25">
      <c r="B678" s="12"/>
      <c r="C678" s="24"/>
      <c r="H678" s="125"/>
      <c r="I678" s="125"/>
      <c r="J678" s="125"/>
      <c r="K678" s="125"/>
      <c r="N678" s="12"/>
      <c r="O678" s="24"/>
      <c r="T678" s="11"/>
      <c r="U678" s="11"/>
      <c r="V678" s="11"/>
      <c r="W678" s="11"/>
    </row>
    <row r="679" spans="2:23" s="13" customFormat="1" x14ac:dyDescent="0.25">
      <c r="B679" s="12"/>
      <c r="C679" s="24"/>
      <c r="H679" s="125"/>
      <c r="I679" s="125"/>
      <c r="J679" s="125"/>
      <c r="K679" s="125"/>
      <c r="N679" s="12"/>
      <c r="O679" s="24"/>
      <c r="T679" s="11"/>
      <c r="U679" s="11"/>
      <c r="V679" s="11"/>
      <c r="W679" s="11"/>
    </row>
    <row r="680" spans="2:23" s="13" customFormat="1" x14ac:dyDescent="0.25">
      <c r="B680" s="12"/>
      <c r="C680" s="24"/>
      <c r="H680" s="125"/>
      <c r="I680" s="125"/>
      <c r="J680" s="125"/>
      <c r="K680" s="125"/>
      <c r="N680" s="12"/>
      <c r="O680" s="24"/>
      <c r="T680" s="11"/>
      <c r="U680" s="11"/>
      <c r="V680" s="11"/>
      <c r="W680" s="11"/>
    </row>
    <row r="681" spans="2:23" s="13" customFormat="1" x14ac:dyDescent="0.25">
      <c r="B681" s="12"/>
      <c r="C681" s="24"/>
      <c r="H681" s="125"/>
      <c r="I681" s="125"/>
      <c r="J681" s="125"/>
      <c r="K681" s="125"/>
      <c r="N681" s="12"/>
      <c r="O681" s="24"/>
      <c r="T681" s="11"/>
      <c r="U681" s="11"/>
      <c r="V681" s="11"/>
      <c r="W681" s="11"/>
    </row>
    <row r="682" spans="2:23" s="13" customFormat="1" x14ac:dyDescent="0.25">
      <c r="B682" s="12"/>
      <c r="C682" s="24"/>
      <c r="H682" s="125"/>
      <c r="I682" s="125"/>
      <c r="J682" s="125"/>
      <c r="K682" s="125"/>
      <c r="N682" s="12"/>
      <c r="O682" s="24"/>
      <c r="T682" s="11"/>
      <c r="U682" s="11"/>
      <c r="V682" s="11"/>
      <c r="W682" s="11"/>
    </row>
    <row r="683" spans="2:23" s="13" customFormat="1" x14ac:dyDescent="0.25">
      <c r="B683" s="12"/>
      <c r="C683" s="24"/>
      <c r="H683" s="125"/>
      <c r="I683" s="125"/>
      <c r="J683" s="125"/>
      <c r="K683" s="125"/>
      <c r="N683" s="12"/>
      <c r="O683" s="24"/>
      <c r="T683" s="11"/>
      <c r="U683" s="11"/>
      <c r="V683" s="11"/>
      <c r="W683" s="11"/>
    </row>
    <row r="684" spans="2:23" s="13" customFormat="1" x14ac:dyDescent="0.25">
      <c r="B684" s="12"/>
      <c r="C684" s="24"/>
      <c r="H684" s="125"/>
      <c r="I684" s="125"/>
      <c r="J684" s="125"/>
      <c r="K684" s="125"/>
      <c r="N684" s="12"/>
      <c r="O684" s="24"/>
      <c r="T684" s="11"/>
      <c r="U684" s="11"/>
      <c r="V684" s="11"/>
      <c r="W684" s="11"/>
    </row>
    <row r="685" spans="2:23" s="13" customFormat="1" x14ac:dyDescent="0.25">
      <c r="B685" s="12"/>
      <c r="C685" s="24"/>
      <c r="H685" s="125"/>
      <c r="I685" s="125"/>
      <c r="J685" s="125"/>
      <c r="K685" s="125"/>
      <c r="N685" s="12"/>
      <c r="O685" s="24"/>
      <c r="T685" s="11"/>
      <c r="U685" s="11"/>
      <c r="V685" s="11"/>
      <c r="W685" s="11"/>
    </row>
    <row r="686" spans="2:23" s="13" customFormat="1" x14ac:dyDescent="0.25">
      <c r="B686" s="12"/>
      <c r="C686" s="24"/>
      <c r="H686" s="125"/>
      <c r="I686" s="125"/>
      <c r="J686" s="125"/>
      <c r="K686" s="125"/>
      <c r="N686" s="12"/>
      <c r="O686" s="24"/>
      <c r="T686" s="11"/>
      <c r="U686" s="11"/>
      <c r="V686" s="11"/>
      <c r="W686" s="11"/>
    </row>
    <row r="687" spans="2:23" s="13" customFormat="1" x14ac:dyDescent="0.25">
      <c r="B687" s="12"/>
      <c r="C687" s="24"/>
      <c r="H687" s="125"/>
      <c r="I687" s="125"/>
      <c r="J687" s="125"/>
      <c r="K687" s="125"/>
      <c r="N687" s="12"/>
      <c r="O687" s="24"/>
      <c r="T687" s="11"/>
      <c r="U687" s="11"/>
      <c r="V687" s="11"/>
      <c r="W687" s="11"/>
    </row>
    <row r="688" spans="2:23" s="13" customFormat="1" x14ac:dyDescent="0.25">
      <c r="B688" s="12"/>
      <c r="C688" s="24"/>
      <c r="H688" s="125"/>
      <c r="I688" s="125"/>
      <c r="J688" s="125"/>
      <c r="K688" s="125"/>
      <c r="N688" s="12"/>
      <c r="O688" s="24"/>
      <c r="T688" s="11"/>
      <c r="U688" s="11"/>
      <c r="V688" s="11"/>
      <c r="W688" s="11"/>
    </row>
    <row r="689" spans="2:23" s="13" customFormat="1" x14ac:dyDescent="0.25">
      <c r="B689" s="12"/>
      <c r="C689" s="24"/>
      <c r="H689" s="125"/>
      <c r="I689" s="125"/>
      <c r="J689" s="125"/>
      <c r="K689" s="125"/>
      <c r="N689" s="12"/>
      <c r="O689" s="24"/>
      <c r="T689" s="11"/>
      <c r="U689" s="11"/>
      <c r="V689" s="11"/>
      <c r="W689" s="11"/>
    </row>
    <row r="690" spans="2:23" s="13" customFormat="1" x14ac:dyDescent="0.25">
      <c r="B690" s="12"/>
      <c r="C690" s="24"/>
      <c r="H690" s="125"/>
      <c r="I690" s="125"/>
      <c r="J690" s="125"/>
      <c r="K690" s="125"/>
      <c r="N690" s="12"/>
      <c r="O690" s="24"/>
      <c r="T690" s="11"/>
      <c r="U690" s="11"/>
      <c r="V690" s="11"/>
      <c r="W690" s="11"/>
    </row>
    <row r="691" spans="2:23" s="13" customFormat="1" x14ac:dyDescent="0.25">
      <c r="B691" s="12"/>
      <c r="C691" s="24"/>
      <c r="H691" s="125"/>
      <c r="I691" s="125"/>
      <c r="J691" s="125"/>
      <c r="K691" s="125"/>
      <c r="N691" s="12"/>
      <c r="O691" s="24"/>
      <c r="T691" s="11"/>
      <c r="U691" s="11"/>
      <c r="V691" s="11"/>
      <c r="W691" s="11"/>
    </row>
    <row r="692" spans="2:23" s="13" customFormat="1" x14ac:dyDescent="0.25">
      <c r="B692" s="12"/>
      <c r="C692" s="24"/>
      <c r="H692" s="125"/>
      <c r="I692" s="125"/>
      <c r="J692" s="125"/>
      <c r="K692" s="125"/>
      <c r="N692" s="12"/>
      <c r="O692" s="24"/>
      <c r="T692" s="11"/>
      <c r="U692" s="11"/>
      <c r="V692" s="11"/>
      <c r="W692" s="11"/>
    </row>
    <row r="693" spans="2:23" s="13" customFormat="1" x14ac:dyDescent="0.25">
      <c r="B693" s="12"/>
      <c r="C693" s="24"/>
      <c r="H693" s="125"/>
      <c r="I693" s="125"/>
      <c r="J693" s="125"/>
      <c r="K693" s="125"/>
      <c r="N693" s="12"/>
      <c r="O693" s="24"/>
      <c r="T693" s="11"/>
      <c r="U693" s="11"/>
      <c r="V693" s="11"/>
      <c r="W693" s="11"/>
    </row>
    <row r="694" spans="2:23" s="13" customFormat="1" x14ac:dyDescent="0.25">
      <c r="B694" s="12"/>
      <c r="C694" s="24"/>
      <c r="H694" s="125"/>
      <c r="I694" s="125"/>
      <c r="J694" s="125"/>
      <c r="K694" s="125"/>
      <c r="N694" s="12"/>
      <c r="O694" s="24"/>
      <c r="T694" s="11"/>
      <c r="U694" s="11"/>
      <c r="V694" s="11"/>
      <c r="W694" s="11"/>
    </row>
    <row r="695" spans="2:23" s="13" customFormat="1" x14ac:dyDescent="0.25">
      <c r="B695" s="12"/>
      <c r="C695" s="24"/>
      <c r="H695" s="125"/>
      <c r="I695" s="125"/>
      <c r="J695" s="125"/>
      <c r="K695" s="125"/>
      <c r="N695" s="12"/>
      <c r="O695" s="24"/>
      <c r="T695" s="11"/>
      <c r="U695" s="11"/>
      <c r="V695" s="11"/>
      <c r="W695" s="11"/>
    </row>
    <row r="696" spans="2:23" s="13" customFormat="1" x14ac:dyDescent="0.25">
      <c r="B696" s="12"/>
      <c r="C696" s="24"/>
      <c r="H696" s="125"/>
      <c r="I696" s="125"/>
      <c r="J696" s="125"/>
      <c r="K696" s="125"/>
      <c r="N696" s="12"/>
      <c r="O696" s="24"/>
      <c r="T696" s="11"/>
      <c r="U696" s="11"/>
      <c r="V696" s="11"/>
      <c r="W696" s="11"/>
    </row>
    <row r="697" spans="2:23" s="13" customFormat="1" x14ac:dyDescent="0.25">
      <c r="B697" s="12"/>
      <c r="C697" s="24"/>
      <c r="H697" s="125"/>
      <c r="I697" s="125"/>
      <c r="J697" s="125"/>
      <c r="K697" s="125"/>
      <c r="N697" s="12"/>
      <c r="O697" s="24"/>
      <c r="T697" s="11"/>
      <c r="U697" s="11"/>
      <c r="V697" s="11"/>
      <c r="W697" s="11"/>
    </row>
    <row r="698" spans="2:23" s="13" customFormat="1" x14ac:dyDescent="0.25">
      <c r="B698" s="12"/>
      <c r="C698" s="24"/>
      <c r="H698" s="125"/>
      <c r="I698" s="125"/>
      <c r="J698" s="125"/>
      <c r="K698" s="125"/>
      <c r="N698" s="12"/>
      <c r="O698" s="24"/>
      <c r="T698" s="11"/>
      <c r="U698" s="11"/>
      <c r="V698" s="11"/>
      <c r="W698" s="11"/>
    </row>
    <row r="699" spans="2:23" s="13" customFormat="1" x14ac:dyDescent="0.25">
      <c r="B699" s="12"/>
      <c r="C699" s="24"/>
      <c r="H699" s="125"/>
      <c r="I699" s="125"/>
      <c r="J699" s="125"/>
      <c r="K699" s="125"/>
      <c r="N699" s="12"/>
      <c r="O699" s="24"/>
      <c r="T699" s="11"/>
      <c r="U699" s="11"/>
      <c r="V699" s="11"/>
      <c r="W699" s="11"/>
    </row>
    <row r="700" spans="2:23" s="13" customFormat="1" x14ac:dyDescent="0.25">
      <c r="B700" s="12"/>
      <c r="C700" s="24"/>
      <c r="H700" s="125"/>
      <c r="I700" s="125"/>
      <c r="J700" s="125"/>
      <c r="K700" s="125"/>
      <c r="N700" s="12"/>
      <c r="O700" s="24"/>
      <c r="T700" s="11"/>
      <c r="U700" s="11"/>
      <c r="V700" s="11"/>
      <c r="W700" s="11"/>
    </row>
    <row r="701" spans="2:23" s="13" customFormat="1" x14ac:dyDescent="0.25">
      <c r="B701" s="12"/>
      <c r="C701" s="24"/>
      <c r="H701" s="125"/>
      <c r="I701" s="125"/>
      <c r="J701" s="125"/>
      <c r="K701" s="125"/>
      <c r="N701" s="12"/>
      <c r="O701" s="24"/>
      <c r="T701" s="11"/>
      <c r="U701" s="11"/>
      <c r="V701" s="11"/>
      <c r="W701" s="11"/>
    </row>
    <row r="702" spans="2:23" s="13" customFormat="1" x14ac:dyDescent="0.25">
      <c r="B702" s="12"/>
      <c r="C702" s="24"/>
      <c r="H702" s="125"/>
      <c r="I702" s="125"/>
      <c r="J702" s="125"/>
      <c r="K702" s="125"/>
      <c r="N702" s="12"/>
      <c r="O702" s="24"/>
      <c r="T702" s="11"/>
      <c r="U702" s="11"/>
      <c r="V702" s="11"/>
      <c r="W702" s="11"/>
    </row>
    <row r="703" spans="2:23" s="13" customFormat="1" x14ac:dyDescent="0.25">
      <c r="B703" s="12"/>
      <c r="C703" s="24"/>
      <c r="H703" s="125"/>
      <c r="I703" s="125"/>
      <c r="J703" s="125"/>
      <c r="K703" s="125"/>
      <c r="N703" s="12"/>
      <c r="O703" s="24"/>
      <c r="T703" s="11"/>
      <c r="U703" s="11"/>
      <c r="V703" s="11"/>
      <c r="W703" s="11"/>
    </row>
    <row r="704" spans="2:23" s="13" customFormat="1" x14ac:dyDescent="0.25">
      <c r="B704" s="12"/>
      <c r="C704" s="24"/>
      <c r="H704" s="125"/>
      <c r="I704" s="125"/>
      <c r="J704" s="125"/>
      <c r="K704" s="125"/>
      <c r="N704" s="12"/>
      <c r="O704" s="24"/>
      <c r="T704" s="11"/>
      <c r="U704" s="11"/>
      <c r="V704" s="11"/>
      <c r="W704" s="11"/>
    </row>
    <row r="705" spans="2:23" s="13" customFormat="1" x14ac:dyDescent="0.25">
      <c r="B705" s="12"/>
      <c r="C705" s="24"/>
      <c r="H705" s="125"/>
      <c r="I705" s="125"/>
      <c r="J705" s="125"/>
      <c r="K705" s="125"/>
      <c r="N705" s="12"/>
      <c r="O705" s="24"/>
      <c r="T705" s="11"/>
      <c r="U705" s="11"/>
      <c r="V705" s="11"/>
      <c r="W705" s="11"/>
    </row>
    <row r="706" spans="2:23" s="13" customFormat="1" x14ac:dyDescent="0.25">
      <c r="B706" s="12"/>
      <c r="C706" s="24"/>
      <c r="H706" s="125"/>
      <c r="I706" s="125"/>
      <c r="J706" s="125"/>
      <c r="K706" s="125"/>
      <c r="N706" s="12"/>
      <c r="O706" s="24"/>
      <c r="T706" s="11"/>
      <c r="U706" s="11"/>
      <c r="V706" s="11"/>
      <c r="W706" s="11"/>
    </row>
    <row r="707" spans="2:23" s="13" customFormat="1" x14ac:dyDescent="0.25">
      <c r="B707" s="12"/>
      <c r="C707" s="24"/>
      <c r="H707" s="125"/>
      <c r="I707" s="125"/>
      <c r="J707" s="125"/>
      <c r="K707" s="125"/>
      <c r="N707" s="12"/>
      <c r="O707" s="24"/>
      <c r="T707" s="11"/>
      <c r="U707" s="11"/>
      <c r="V707" s="11"/>
      <c r="W707" s="11"/>
    </row>
    <row r="708" spans="2:23" s="13" customFormat="1" x14ac:dyDescent="0.25">
      <c r="B708" s="12"/>
      <c r="C708" s="24"/>
      <c r="H708" s="125"/>
      <c r="I708" s="125"/>
      <c r="J708" s="125"/>
      <c r="K708" s="125"/>
      <c r="N708" s="12"/>
      <c r="O708" s="24"/>
      <c r="T708" s="11"/>
      <c r="U708" s="11"/>
      <c r="V708" s="11"/>
      <c r="W708" s="11"/>
    </row>
    <row r="709" spans="2:23" s="13" customFormat="1" x14ac:dyDescent="0.25">
      <c r="B709" s="12"/>
      <c r="C709" s="24"/>
      <c r="H709" s="125"/>
      <c r="I709" s="125"/>
      <c r="J709" s="125"/>
      <c r="K709" s="125"/>
      <c r="N709" s="12"/>
      <c r="O709" s="24"/>
      <c r="T709" s="11"/>
      <c r="U709" s="11"/>
      <c r="V709" s="11"/>
      <c r="W709" s="11"/>
    </row>
    <row r="710" spans="2:23" s="13" customFormat="1" x14ac:dyDescent="0.25">
      <c r="B710" s="12"/>
      <c r="C710" s="24"/>
      <c r="H710" s="125"/>
      <c r="I710" s="125"/>
      <c r="J710" s="125"/>
      <c r="K710" s="125"/>
      <c r="N710" s="12"/>
      <c r="O710" s="24"/>
      <c r="T710" s="11"/>
      <c r="U710" s="11"/>
      <c r="V710" s="11"/>
      <c r="W710" s="11"/>
    </row>
    <row r="711" spans="2:23" s="13" customFormat="1" x14ac:dyDescent="0.25">
      <c r="B711" s="12"/>
      <c r="C711" s="24"/>
      <c r="H711" s="125"/>
      <c r="I711" s="125"/>
      <c r="J711" s="125"/>
      <c r="K711" s="125"/>
      <c r="N711" s="12"/>
      <c r="O711" s="24"/>
      <c r="T711" s="11"/>
      <c r="U711" s="11"/>
      <c r="V711" s="11"/>
      <c r="W711" s="11"/>
    </row>
    <row r="712" spans="2:23" s="13" customFormat="1" x14ac:dyDescent="0.25">
      <c r="B712" s="12"/>
      <c r="C712" s="24"/>
      <c r="H712" s="125"/>
      <c r="I712" s="125"/>
      <c r="J712" s="125"/>
      <c r="K712" s="125"/>
      <c r="N712" s="12"/>
      <c r="O712" s="24"/>
      <c r="T712" s="11"/>
      <c r="U712" s="11"/>
      <c r="V712" s="11"/>
      <c r="W712" s="11"/>
    </row>
    <row r="713" spans="2:23" s="13" customFormat="1" x14ac:dyDescent="0.25">
      <c r="B713" s="12"/>
      <c r="C713" s="24"/>
      <c r="H713" s="125"/>
      <c r="I713" s="125"/>
      <c r="J713" s="125"/>
      <c r="K713" s="125"/>
      <c r="N713" s="12"/>
      <c r="O713" s="24"/>
      <c r="T713" s="11"/>
      <c r="U713" s="11"/>
      <c r="V713" s="11"/>
      <c r="W713" s="11"/>
    </row>
    <row r="714" spans="2:23" s="13" customFormat="1" x14ac:dyDescent="0.25">
      <c r="B714" s="12"/>
      <c r="C714" s="24"/>
      <c r="H714" s="125"/>
      <c r="I714" s="125"/>
      <c r="J714" s="125"/>
      <c r="K714" s="125"/>
      <c r="N714" s="12"/>
      <c r="O714" s="24"/>
      <c r="T714" s="11"/>
      <c r="U714" s="11"/>
      <c r="V714" s="11"/>
      <c r="W714" s="11"/>
    </row>
    <row r="715" spans="2:23" s="13" customFormat="1" x14ac:dyDescent="0.25">
      <c r="B715" s="12"/>
      <c r="C715" s="24"/>
      <c r="H715" s="125"/>
      <c r="I715" s="125"/>
      <c r="J715" s="125"/>
      <c r="K715" s="125"/>
      <c r="N715" s="12"/>
      <c r="O715" s="24"/>
      <c r="T715" s="11"/>
      <c r="U715" s="11"/>
      <c r="V715" s="11"/>
      <c r="W715" s="11"/>
    </row>
    <row r="716" spans="2:23" s="13" customFormat="1" x14ac:dyDescent="0.25">
      <c r="B716" s="12"/>
      <c r="C716" s="24"/>
      <c r="H716" s="125"/>
      <c r="I716" s="125"/>
      <c r="J716" s="125"/>
      <c r="K716" s="125"/>
      <c r="N716" s="12"/>
      <c r="O716" s="24"/>
      <c r="T716" s="11"/>
      <c r="U716" s="11"/>
      <c r="V716" s="11"/>
      <c r="W716" s="11"/>
    </row>
    <row r="717" spans="2:23" s="13" customFormat="1" x14ac:dyDescent="0.25">
      <c r="B717" s="12"/>
      <c r="C717" s="24"/>
      <c r="H717" s="125"/>
      <c r="I717" s="125"/>
      <c r="J717" s="125"/>
      <c r="K717" s="125"/>
      <c r="N717" s="12"/>
      <c r="O717" s="24"/>
      <c r="T717" s="11"/>
      <c r="U717" s="11"/>
      <c r="V717" s="11"/>
      <c r="W717" s="11"/>
    </row>
    <row r="718" spans="2:23" s="13" customFormat="1" x14ac:dyDescent="0.25">
      <c r="B718" s="12"/>
      <c r="C718" s="24"/>
      <c r="H718" s="125"/>
      <c r="I718" s="125"/>
      <c r="J718" s="125"/>
      <c r="K718" s="125"/>
      <c r="N718" s="12"/>
      <c r="O718" s="24"/>
      <c r="T718" s="11"/>
      <c r="U718" s="11"/>
      <c r="V718" s="11"/>
      <c r="W718" s="11"/>
    </row>
    <row r="719" spans="2:23" s="13" customFormat="1" x14ac:dyDescent="0.25">
      <c r="B719" s="12"/>
      <c r="C719" s="24"/>
      <c r="H719" s="125"/>
      <c r="I719" s="125"/>
      <c r="J719" s="125"/>
      <c r="K719" s="125"/>
      <c r="N719" s="12"/>
      <c r="O719" s="24"/>
      <c r="T719" s="11"/>
      <c r="U719" s="11"/>
      <c r="V719" s="11"/>
      <c r="W719" s="11"/>
    </row>
    <row r="720" spans="2:23" s="13" customFormat="1" x14ac:dyDescent="0.25">
      <c r="B720" s="12"/>
      <c r="C720" s="24"/>
      <c r="H720" s="125"/>
      <c r="I720" s="125"/>
      <c r="J720" s="125"/>
      <c r="K720" s="125"/>
      <c r="N720" s="12"/>
      <c r="O720" s="24"/>
      <c r="T720" s="11"/>
      <c r="U720" s="11"/>
      <c r="V720" s="11"/>
      <c r="W720" s="11"/>
    </row>
    <row r="721" spans="2:23" s="13" customFormat="1" x14ac:dyDescent="0.25">
      <c r="B721" s="12"/>
      <c r="C721" s="24"/>
      <c r="H721" s="125"/>
      <c r="I721" s="125"/>
      <c r="J721" s="125"/>
      <c r="K721" s="125"/>
      <c r="N721" s="12"/>
      <c r="O721" s="24"/>
      <c r="T721" s="11"/>
      <c r="U721" s="11"/>
      <c r="V721" s="11"/>
      <c r="W721" s="11"/>
    </row>
    <row r="722" spans="2:23" s="13" customFormat="1" x14ac:dyDescent="0.25">
      <c r="B722" s="12"/>
      <c r="C722" s="24"/>
      <c r="H722" s="125"/>
      <c r="I722" s="125"/>
      <c r="J722" s="125"/>
      <c r="K722" s="125"/>
      <c r="N722" s="12"/>
      <c r="O722" s="24"/>
      <c r="T722" s="11"/>
      <c r="U722" s="11"/>
      <c r="V722" s="11"/>
      <c r="W722" s="11"/>
    </row>
    <row r="723" spans="2:23" s="13" customFormat="1" x14ac:dyDescent="0.25">
      <c r="B723" s="12"/>
      <c r="C723" s="24"/>
      <c r="H723" s="125"/>
      <c r="I723" s="125"/>
      <c r="J723" s="125"/>
      <c r="K723" s="125"/>
      <c r="N723" s="12"/>
      <c r="O723" s="24"/>
      <c r="T723" s="11"/>
      <c r="U723" s="11"/>
      <c r="V723" s="11"/>
      <c r="W723" s="11"/>
    </row>
    <row r="724" spans="2:23" s="13" customFormat="1" x14ac:dyDescent="0.25">
      <c r="B724" s="12"/>
      <c r="C724" s="24"/>
      <c r="H724" s="125"/>
      <c r="I724" s="125"/>
      <c r="J724" s="125"/>
      <c r="K724" s="125"/>
      <c r="N724" s="12"/>
      <c r="O724" s="24"/>
      <c r="T724" s="11"/>
      <c r="U724" s="11"/>
      <c r="V724" s="11"/>
      <c r="W724" s="11"/>
    </row>
    <row r="725" spans="2:23" s="13" customFormat="1" x14ac:dyDescent="0.25">
      <c r="B725" s="12"/>
      <c r="C725" s="24"/>
      <c r="H725" s="125"/>
      <c r="I725" s="125"/>
      <c r="J725" s="125"/>
      <c r="K725" s="125"/>
      <c r="N725" s="12"/>
      <c r="O725" s="24"/>
      <c r="T725" s="11"/>
      <c r="U725" s="11"/>
      <c r="V725" s="11"/>
      <c r="W725" s="11"/>
    </row>
    <row r="726" spans="2:23" s="13" customFormat="1" x14ac:dyDescent="0.25">
      <c r="B726" s="12"/>
      <c r="C726" s="24"/>
      <c r="H726" s="125"/>
      <c r="I726" s="125"/>
      <c r="J726" s="125"/>
      <c r="K726" s="125"/>
      <c r="N726" s="12"/>
      <c r="O726" s="24"/>
      <c r="T726" s="11"/>
      <c r="U726" s="11"/>
      <c r="V726" s="11"/>
      <c r="W726" s="11"/>
    </row>
    <row r="727" spans="2:23" s="13" customFormat="1" x14ac:dyDescent="0.25">
      <c r="B727" s="12"/>
      <c r="C727" s="24"/>
      <c r="H727" s="125"/>
      <c r="I727" s="125"/>
      <c r="J727" s="125"/>
      <c r="K727" s="125"/>
      <c r="N727" s="12"/>
      <c r="O727" s="24"/>
      <c r="T727" s="11"/>
      <c r="U727" s="11"/>
      <c r="V727" s="11"/>
      <c r="W727" s="11"/>
    </row>
    <row r="728" spans="2:23" s="13" customFormat="1" x14ac:dyDescent="0.25">
      <c r="B728" s="12"/>
      <c r="C728" s="24"/>
      <c r="H728" s="125"/>
      <c r="I728" s="125"/>
      <c r="J728" s="125"/>
      <c r="K728" s="125"/>
      <c r="N728" s="12"/>
      <c r="O728" s="24"/>
      <c r="T728" s="11"/>
      <c r="U728" s="11"/>
      <c r="V728" s="11"/>
      <c r="W728" s="11"/>
    </row>
    <row r="729" spans="2:23" s="13" customFormat="1" x14ac:dyDescent="0.25">
      <c r="B729" s="12"/>
      <c r="C729" s="24"/>
      <c r="H729" s="125"/>
      <c r="I729" s="125"/>
      <c r="J729" s="125"/>
      <c r="K729" s="125"/>
      <c r="N729" s="12"/>
      <c r="O729" s="24"/>
      <c r="T729" s="11"/>
      <c r="U729" s="11"/>
      <c r="V729" s="11"/>
      <c r="W729" s="11"/>
    </row>
    <row r="730" spans="2:23" s="13" customFormat="1" x14ac:dyDescent="0.25">
      <c r="B730" s="12"/>
      <c r="C730" s="24"/>
      <c r="H730" s="125"/>
      <c r="I730" s="125"/>
      <c r="J730" s="125"/>
      <c r="K730" s="125"/>
      <c r="N730" s="12"/>
      <c r="O730" s="24"/>
      <c r="T730" s="11"/>
      <c r="U730" s="11"/>
      <c r="V730" s="11"/>
      <c r="W730" s="11"/>
    </row>
    <row r="731" spans="2:23" s="13" customFormat="1" x14ac:dyDescent="0.25">
      <c r="B731" s="12"/>
      <c r="C731" s="24"/>
      <c r="H731" s="125"/>
      <c r="I731" s="125"/>
      <c r="J731" s="125"/>
      <c r="K731" s="125"/>
      <c r="N731" s="12"/>
      <c r="O731" s="24"/>
      <c r="T731" s="11"/>
      <c r="U731" s="11"/>
      <c r="V731" s="11"/>
      <c r="W731" s="11"/>
    </row>
    <row r="732" spans="2:23" s="13" customFormat="1" x14ac:dyDescent="0.25">
      <c r="B732" s="12"/>
      <c r="C732" s="24"/>
      <c r="H732" s="125"/>
      <c r="I732" s="125"/>
      <c r="J732" s="125"/>
      <c r="K732" s="125"/>
      <c r="N732" s="12"/>
      <c r="O732" s="24"/>
      <c r="T732" s="11"/>
      <c r="U732" s="11"/>
      <c r="V732" s="11"/>
      <c r="W732" s="11"/>
    </row>
    <row r="733" spans="2:23" s="13" customFormat="1" x14ac:dyDescent="0.25">
      <c r="B733" s="12"/>
      <c r="C733" s="24"/>
      <c r="H733" s="125"/>
      <c r="I733" s="125"/>
      <c r="J733" s="125"/>
      <c r="K733" s="125"/>
      <c r="N733" s="12"/>
      <c r="O733" s="24"/>
      <c r="T733" s="11"/>
      <c r="U733" s="11"/>
      <c r="V733" s="11"/>
      <c r="W733" s="11"/>
    </row>
    <row r="734" spans="2:23" s="13" customFormat="1" x14ac:dyDescent="0.25">
      <c r="B734" s="12"/>
      <c r="C734" s="24"/>
      <c r="H734" s="125"/>
      <c r="I734" s="125"/>
      <c r="J734" s="125"/>
      <c r="K734" s="125"/>
      <c r="N734" s="12"/>
      <c r="O734" s="24"/>
      <c r="T734" s="11"/>
      <c r="U734" s="11"/>
      <c r="V734" s="11"/>
      <c r="W734" s="11"/>
    </row>
    <row r="735" spans="2:23" s="13" customFormat="1" x14ac:dyDescent="0.25">
      <c r="B735" s="12"/>
      <c r="C735" s="24"/>
      <c r="H735" s="125"/>
      <c r="I735" s="125"/>
      <c r="J735" s="125"/>
      <c r="K735" s="125"/>
      <c r="N735" s="12"/>
      <c r="O735" s="24"/>
      <c r="T735" s="11"/>
      <c r="U735" s="11"/>
      <c r="V735" s="11"/>
      <c r="W735" s="11"/>
    </row>
    <row r="736" spans="2:23" s="13" customFormat="1" x14ac:dyDescent="0.25">
      <c r="B736" s="12"/>
      <c r="C736" s="24"/>
      <c r="H736" s="125"/>
      <c r="I736" s="125"/>
      <c r="J736" s="125"/>
      <c r="K736" s="125"/>
      <c r="N736" s="12"/>
      <c r="O736" s="24"/>
      <c r="T736" s="11"/>
      <c r="U736" s="11"/>
      <c r="V736" s="11"/>
      <c r="W736" s="11"/>
    </row>
    <row r="737" spans="2:23" s="13" customFormat="1" x14ac:dyDescent="0.25">
      <c r="B737" s="12"/>
      <c r="C737" s="24"/>
      <c r="H737" s="125"/>
      <c r="I737" s="125"/>
      <c r="J737" s="125"/>
      <c r="K737" s="125"/>
      <c r="N737" s="12"/>
      <c r="O737" s="24"/>
      <c r="T737" s="11"/>
      <c r="U737" s="11"/>
      <c r="V737" s="11"/>
      <c r="W737" s="11"/>
    </row>
    <row r="738" spans="2:23" s="13" customFormat="1" x14ac:dyDescent="0.25">
      <c r="B738" s="12"/>
      <c r="C738" s="24"/>
      <c r="H738" s="125"/>
      <c r="I738" s="125"/>
      <c r="J738" s="125"/>
      <c r="K738" s="125"/>
      <c r="N738" s="12"/>
      <c r="O738" s="24"/>
      <c r="T738" s="11"/>
      <c r="U738" s="11"/>
      <c r="V738" s="11"/>
      <c r="W738" s="11"/>
    </row>
    <row r="739" spans="2:23" s="13" customFormat="1" x14ac:dyDescent="0.25">
      <c r="B739" s="12"/>
      <c r="C739" s="24"/>
      <c r="H739" s="125"/>
      <c r="I739" s="125"/>
      <c r="J739" s="125"/>
      <c r="K739" s="125"/>
      <c r="N739" s="12"/>
      <c r="O739" s="24"/>
      <c r="T739" s="11"/>
      <c r="U739" s="11"/>
      <c r="V739" s="11"/>
      <c r="W739" s="11"/>
    </row>
    <row r="740" spans="2:23" s="13" customFormat="1" x14ac:dyDescent="0.25">
      <c r="B740" s="12"/>
      <c r="C740" s="24"/>
      <c r="H740" s="125"/>
      <c r="I740" s="125"/>
      <c r="J740" s="125"/>
      <c r="K740" s="125"/>
      <c r="N740" s="12"/>
      <c r="O740" s="24"/>
      <c r="T740" s="11"/>
      <c r="U740" s="11"/>
      <c r="V740" s="11"/>
      <c r="W740" s="11"/>
    </row>
    <row r="741" spans="2:23" s="13" customFormat="1" x14ac:dyDescent="0.25">
      <c r="B741" s="12"/>
      <c r="C741" s="24"/>
      <c r="H741" s="125"/>
      <c r="I741" s="125"/>
      <c r="J741" s="125"/>
      <c r="K741" s="125"/>
      <c r="N741" s="12"/>
      <c r="O741" s="24"/>
      <c r="T741" s="11"/>
      <c r="U741" s="11"/>
      <c r="V741" s="11"/>
      <c r="W741" s="11"/>
    </row>
    <row r="742" spans="2:23" s="13" customFormat="1" x14ac:dyDescent="0.25">
      <c r="B742" s="12"/>
      <c r="C742" s="24"/>
      <c r="H742" s="125"/>
      <c r="I742" s="125"/>
      <c r="J742" s="125"/>
      <c r="K742" s="125"/>
      <c r="N742" s="12"/>
      <c r="O742" s="24"/>
      <c r="T742" s="11"/>
      <c r="U742" s="11"/>
      <c r="V742" s="11"/>
      <c r="W742" s="11"/>
    </row>
    <row r="743" spans="2:23" s="13" customFormat="1" x14ac:dyDescent="0.25">
      <c r="B743" s="12"/>
      <c r="C743" s="24"/>
      <c r="H743" s="125"/>
      <c r="I743" s="125"/>
      <c r="J743" s="125"/>
      <c r="K743" s="125"/>
      <c r="N743" s="12"/>
      <c r="O743" s="24"/>
      <c r="T743" s="11"/>
      <c r="U743" s="11"/>
      <c r="V743" s="11"/>
      <c r="W743" s="11"/>
    </row>
    <row r="744" spans="2:23" s="13" customFormat="1" x14ac:dyDescent="0.25">
      <c r="B744" s="12"/>
      <c r="C744" s="24"/>
      <c r="H744" s="125"/>
      <c r="I744" s="125"/>
      <c r="J744" s="125"/>
      <c r="K744" s="125"/>
      <c r="N744" s="12"/>
      <c r="O744" s="24"/>
      <c r="T744" s="11"/>
      <c r="U744" s="11"/>
      <c r="V744" s="11"/>
      <c r="W744" s="11"/>
    </row>
    <row r="745" spans="2:23" s="13" customFormat="1" x14ac:dyDescent="0.25">
      <c r="B745" s="12"/>
      <c r="C745" s="24"/>
      <c r="H745" s="125"/>
      <c r="I745" s="125"/>
      <c r="J745" s="125"/>
      <c r="K745" s="125"/>
      <c r="N745" s="12"/>
      <c r="O745" s="24"/>
      <c r="T745" s="11"/>
      <c r="U745" s="11"/>
      <c r="V745" s="11"/>
      <c r="W745" s="11"/>
    </row>
    <row r="746" spans="2:23" s="13" customFormat="1" x14ac:dyDescent="0.25">
      <c r="B746" s="12"/>
      <c r="C746" s="24"/>
      <c r="H746" s="125"/>
      <c r="I746" s="125"/>
      <c r="J746" s="125"/>
      <c r="K746" s="125"/>
      <c r="N746" s="12"/>
      <c r="O746" s="24"/>
      <c r="T746" s="11"/>
      <c r="U746" s="11"/>
      <c r="V746" s="11"/>
      <c r="W746" s="11"/>
    </row>
    <row r="747" spans="2:23" s="13" customFormat="1" x14ac:dyDescent="0.25">
      <c r="B747" s="12"/>
      <c r="C747" s="24"/>
      <c r="H747" s="125"/>
      <c r="I747" s="125"/>
      <c r="J747" s="125"/>
      <c r="K747" s="125"/>
      <c r="N747" s="12"/>
      <c r="O747" s="24"/>
      <c r="T747" s="11"/>
      <c r="U747" s="11"/>
      <c r="V747" s="11"/>
      <c r="W747" s="11"/>
    </row>
    <row r="748" spans="2:23" s="13" customFormat="1" x14ac:dyDescent="0.25">
      <c r="B748" s="12"/>
      <c r="C748" s="24"/>
      <c r="H748" s="125"/>
      <c r="I748" s="125"/>
      <c r="J748" s="125"/>
      <c r="K748" s="125"/>
      <c r="N748" s="12"/>
      <c r="O748" s="24"/>
      <c r="T748" s="11"/>
      <c r="U748" s="11"/>
      <c r="V748" s="11"/>
      <c r="W748" s="11"/>
    </row>
    <row r="749" spans="2:23" s="13" customFormat="1" x14ac:dyDescent="0.25">
      <c r="B749" s="12"/>
      <c r="C749" s="24"/>
      <c r="H749" s="125"/>
      <c r="I749" s="125"/>
      <c r="J749" s="125"/>
      <c r="K749" s="125"/>
      <c r="N749" s="12"/>
      <c r="O749" s="24"/>
      <c r="T749" s="11"/>
      <c r="U749" s="11"/>
      <c r="V749" s="11"/>
      <c r="W749" s="11"/>
    </row>
    <row r="750" spans="2:23" s="13" customFormat="1" x14ac:dyDescent="0.25">
      <c r="B750" s="12"/>
      <c r="C750" s="24"/>
      <c r="H750" s="125"/>
      <c r="I750" s="125"/>
      <c r="J750" s="125"/>
      <c r="K750" s="125"/>
      <c r="N750" s="12"/>
      <c r="O750" s="24"/>
      <c r="T750" s="11"/>
      <c r="U750" s="11"/>
      <c r="V750" s="11"/>
      <c r="W750" s="11"/>
    </row>
    <row r="751" spans="2:23" s="13" customFormat="1" x14ac:dyDescent="0.25">
      <c r="B751" s="12"/>
      <c r="C751" s="24"/>
      <c r="H751" s="125"/>
      <c r="I751" s="125"/>
      <c r="J751" s="125"/>
      <c r="K751" s="125"/>
      <c r="N751" s="12"/>
      <c r="O751" s="24"/>
      <c r="T751" s="11"/>
      <c r="U751" s="11"/>
      <c r="V751" s="11"/>
      <c r="W751" s="11"/>
    </row>
    <row r="752" spans="2:23" s="13" customFormat="1" x14ac:dyDescent="0.25">
      <c r="B752" s="12"/>
      <c r="C752" s="24"/>
      <c r="H752" s="125"/>
      <c r="I752" s="125"/>
      <c r="J752" s="125"/>
      <c r="K752" s="125"/>
      <c r="N752" s="12"/>
      <c r="O752" s="24"/>
      <c r="T752" s="11"/>
      <c r="U752" s="11"/>
      <c r="V752" s="11"/>
      <c r="W752" s="11"/>
    </row>
    <row r="753" spans="2:23" s="13" customFormat="1" x14ac:dyDescent="0.25">
      <c r="B753" s="12"/>
      <c r="C753" s="24"/>
      <c r="H753" s="125"/>
      <c r="I753" s="125"/>
      <c r="J753" s="125"/>
      <c r="K753" s="125"/>
      <c r="N753" s="12"/>
      <c r="O753" s="24"/>
      <c r="T753" s="11"/>
      <c r="U753" s="11"/>
      <c r="V753" s="11"/>
      <c r="W753" s="11"/>
    </row>
    <row r="754" spans="2:23" s="13" customFormat="1" x14ac:dyDescent="0.25">
      <c r="B754" s="12"/>
      <c r="C754" s="24"/>
      <c r="H754" s="125"/>
      <c r="I754" s="125"/>
      <c r="J754" s="125"/>
      <c r="K754" s="125"/>
      <c r="N754" s="12"/>
      <c r="O754" s="24"/>
      <c r="T754" s="11"/>
      <c r="U754" s="11"/>
      <c r="V754" s="11"/>
      <c r="W754" s="11"/>
    </row>
    <row r="755" spans="2:23" s="13" customFormat="1" x14ac:dyDescent="0.25">
      <c r="B755" s="12"/>
      <c r="C755" s="24"/>
      <c r="H755" s="125"/>
      <c r="I755" s="125"/>
      <c r="J755" s="125"/>
      <c r="K755" s="125"/>
      <c r="N755" s="12"/>
      <c r="O755" s="24"/>
      <c r="T755" s="11"/>
      <c r="U755" s="11"/>
      <c r="V755" s="11"/>
      <c r="W755" s="11"/>
    </row>
    <row r="756" spans="2:23" s="13" customFormat="1" x14ac:dyDescent="0.25">
      <c r="B756" s="12"/>
      <c r="C756" s="24"/>
      <c r="H756" s="125"/>
      <c r="I756" s="125"/>
      <c r="J756" s="125"/>
      <c r="K756" s="125"/>
      <c r="N756" s="12"/>
      <c r="O756" s="24"/>
      <c r="T756" s="11"/>
      <c r="U756" s="11"/>
      <c r="V756" s="11"/>
      <c r="W756" s="11"/>
    </row>
    <row r="757" spans="2:23" s="13" customFormat="1" x14ac:dyDescent="0.25">
      <c r="B757" s="12"/>
      <c r="C757" s="24"/>
      <c r="H757" s="125"/>
      <c r="I757" s="125"/>
      <c r="J757" s="125"/>
      <c r="K757" s="125"/>
      <c r="N757" s="12"/>
      <c r="O757" s="24"/>
      <c r="T757" s="11"/>
      <c r="U757" s="11"/>
      <c r="V757" s="11"/>
      <c r="W757" s="11"/>
    </row>
    <row r="758" spans="2:23" s="13" customFormat="1" x14ac:dyDescent="0.25">
      <c r="B758" s="12"/>
      <c r="C758" s="24"/>
      <c r="H758" s="125"/>
      <c r="I758" s="125"/>
      <c r="J758" s="125"/>
      <c r="K758" s="125"/>
      <c r="N758" s="12"/>
      <c r="O758" s="24"/>
      <c r="T758" s="11"/>
      <c r="U758" s="11"/>
      <c r="V758" s="11"/>
      <c r="W758" s="11"/>
    </row>
    <row r="759" spans="2:23" s="13" customFormat="1" x14ac:dyDescent="0.25">
      <c r="B759" s="12"/>
      <c r="C759" s="24"/>
      <c r="H759" s="125"/>
      <c r="I759" s="125"/>
      <c r="J759" s="125"/>
      <c r="K759" s="125"/>
      <c r="N759" s="12"/>
      <c r="O759" s="24"/>
      <c r="T759" s="11"/>
      <c r="U759" s="11"/>
      <c r="V759" s="11"/>
      <c r="W759" s="11"/>
    </row>
    <row r="760" spans="2:23" s="13" customFormat="1" x14ac:dyDescent="0.25">
      <c r="B760" s="12"/>
      <c r="C760" s="24"/>
      <c r="H760" s="125"/>
      <c r="I760" s="125"/>
      <c r="J760" s="125"/>
      <c r="K760" s="125"/>
      <c r="N760" s="12"/>
      <c r="O760" s="24"/>
      <c r="T760" s="11"/>
      <c r="U760" s="11"/>
      <c r="V760" s="11"/>
      <c r="W760" s="11"/>
    </row>
    <row r="761" spans="2:23" s="13" customFormat="1" x14ac:dyDescent="0.25">
      <c r="B761" s="12"/>
      <c r="C761" s="24"/>
      <c r="H761" s="125"/>
      <c r="I761" s="125"/>
      <c r="J761" s="125"/>
      <c r="K761" s="125"/>
      <c r="N761" s="12"/>
      <c r="O761" s="24"/>
      <c r="T761" s="11"/>
      <c r="U761" s="11"/>
      <c r="V761" s="11"/>
      <c r="W761" s="11"/>
    </row>
    <row r="762" spans="2:23" s="13" customFormat="1" x14ac:dyDescent="0.25">
      <c r="B762" s="12"/>
      <c r="C762" s="24"/>
      <c r="H762" s="125"/>
      <c r="I762" s="125"/>
      <c r="J762" s="125"/>
      <c r="K762" s="125"/>
      <c r="N762" s="12"/>
      <c r="O762" s="24"/>
      <c r="T762" s="11"/>
      <c r="U762" s="11"/>
      <c r="V762" s="11"/>
      <c r="W762" s="11"/>
    </row>
    <row r="763" spans="2:23" s="13" customFormat="1" x14ac:dyDescent="0.25">
      <c r="B763" s="12"/>
      <c r="C763" s="24"/>
      <c r="H763" s="125"/>
      <c r="I763" s="125"/>
      <c r="J763" s="125"/>
      <c r="K763" s="125"/>
      <c r="N763" s="12"/>
      <c r="O763" s="24"/>
      <c r="T763" s="11"/>
      <c r="U763" s="11"/>
      <c r="V763" s="11"/>
      <c r="W763" s="11"/>
    </row>
    <row r="764" spans="2:23" s="13" customFormat="1" x14ac:dyDescent="0.25">
      <c r="B764" s="12"/>
      <c r="C764" s="24"/>
      <c r="H764" s="125"/>
      <c r="I764" s="125"/>
      <c r="J764" s="125"/>
      <c r="K764" s="125"/>
      <c r="N764" s="12"/>
      <c r="O764" s="24"/>
      <c r="T764" s="11"/>
      <c r="U764" s="11"/>
      <c r="V764" s="11"/>
      <c r="W764" s="11"/>
    </row>
    <row r="765" spans="2:23" s="13" customFormat="1" x14ac:dyDescent="0.25">
      <c r="B765" s="12"/>
      <c r="C765" s="24"/>
      <c r="H765" s="125"/>
      <c r="I765" s="125"/>
      <c r="J765" s="125"/>
      <c r="K765" s="125"/>
      <c r="N765" s="12"/>
      <c r="O765" s="24"/>
      <c r="T765" s="11"/>
      <c r="U765" s="11"/>
      <c r="V765" s="11"/>
      <c r="W765" s="11"/>
    </row>
    <row r="766" spans="2:23" s="13" customFormat="1" x14ac:dyDescent="0.25">
      <c r="B766" s="12"/>
      <c r="C766" s="24"/>
      <c r="H766" s="125"/>
      <c r="I766" s="125"/>
      <c r="J766" s="125"/>
      <c r="K766" s="125"/>
      <c r="N766" s="12"/>
      <c r="O766" s="24"/>
      <c r="T766" s="11"/>
      <c r="U766" s="11"/>
      <c r="V766" s="11"/>
      <c r="W766" s="11"/>
    </row>
    <row r="767" spans="2:23" s="13" customFormat="1" x14ac:dyDescent="0.25">
      <c r="B767" s="12"/>
      <c r="C767" s="24"/>
      <c r="H767" s="125"/>
      <c r="I767" s="125"/>
      <c r="J767" s="125"/>
      <c r="K767" s="125"/>
      <c r="N767" s="12"/>
      <c r="O767" s="24"/>
      <c r="T767" s="11"/>
      <c r="U767" s="11"/>
      <c r="V767" s="11"/>
      <c r="W767" s="11"/>
    </row>
    <row r="768" spans="2:23" s="13" customFormat="1" x14ac:dyDescent="0.25">
      <c r="B768" s="12"/>
      <c r="C768" s="24"/>
      <c r="H768" s="125"/>
      <c r="I768" s="125"/>
      <c r="J768" s="125"/>
      <c r="K768" s="125"/>
      <c r="N768" s="12"/>
      <c r="O768" s="24"/>
      <c r="T768" s="11"/>
      <c r="U768" s="11"/>
      <c r="V768" s="11"/>
      <c r="W768" s="11"/>
    </row>
    <row r="769" spans="2:23" s="13" customFormat="1" x14ac:dyDescent="0.25">
      <c r="B769" s="12"/>
      <c r="C769" s="24"/>
      <c r="H769" s="125"/>
      <c r="I769" s="125"/>
      <c r="J769" s="125"/>
      <c r="K769" s="125"/>
      <c r="N769" s="12"/>
      <c r="O769" s="24"/>
      <c r="T769" s="11"/>
      <c r="U769" s="11"/>
      <c r="V769" s="11"/>
      <c r="W769" s="11"/>
    </row>
    <row r="770" spans="2:23" s="13" customFormat="1" x14ac:dyDescent="0.25">
      <c r="B770" s="12"/>
      <c r="C770" s="24"/>
      <c r="H770" s="125"/>
      <c r="I770" s="125"/>
      <c r="J770" s="125"/>
      <c r="K770" s="125"/>
      <c r="N770" s="12"/>
      <c r="O770" s="24"/>
      <c r="T770" s="11"/>
      <c r="U770" s="11"/>
      <c r="V770" s="11"/>
      <c r="W770" s="11"/>
    </row>
    <row r="771" spans="2:23" s="13" customFormat="1" x14ac:dyDescent="0.25">
      <c r="B771" s="12"/>
      <c r="C771" s="24"/>
      <c r="H771" s="125"/>
      <c r="I771" s="125"/>
      <c r="J771" s="125"/>
      <c r="K771" s="125"/>
      <c r="N771" s="12"/>
      <c r="O771" s="24"/>
      <c r="T771" s="11"/>
      <c r="U771" s="11"/>
      <c r="V771" s="11"/>
      <c r="W771" s="11"/>
    </row>
    <row r="772" spans="2:23" s="13" customFormat="1" x14ac:dyDescent="0.25">
      <c r="B772" s="12"/>
      <c r="C772" s="24"/>
      <c r="H772" s="125"/>
      <c r="I772" s="125"/>
      <c r="J772" s="125"/>
      <c r="K772" s="125"/>
      <c r="N772" s="12"/>
      <c r="O772" s="24"/>
      <c r="T772" s="11"/>
      <c r="U772" s="11"/>
      <c r="V772" s="11"/>
      <c r="W772" s="11"/>
    </row>
    <row r="773" spans="2:23" s="13" customFormat="1" x14ac:dyDescent="0.25">
      <c r="B773" s="12"/>
      <c r="C773" s="24"/>
      <c r="H773" s="125"/>
      <c r="I773" s="125"/>
      <c r="J773" s="125"/>
      <c r="K773" s="125"/>
      <c r="N773" s="12"/>
      <c r="O773" s="24"/>
      <c r="T773" s="11"/>
      <c r="U773" s="11"/>
      <c r="V773" s="11"/>
      <c r="W773" s="11"/>
    </row>
    <row r="774" spans="2:23" s="13" customFormat="1" x14ac:dyDescent="0.25">
      <c r="B774" s="12"/>
      <c r="C774" s="24"/>
      <c r="H774" s="125"/>
      <c r="I774" s="125"/>
      <c r="J774" s="125"/>
      <c r="K774" s="125"/>
      <c r="N774" s="12"/>
      <c r="O774" s="24"/>
      <c r="T774" s="11"/>
      <c r="U774" s="11"/>
      <c r="V774" s="11"/>
      <c r="W774" s="11"/>
    </row>
    <row r="775" spans="2:23" s="13" customFormat="1" x14ac:dyDescent="0.25">
      <c r="B775" s="12"/>
      <c r="C775" s="24"/>
      <c r="H775" s="125"/>
      <c r="I775" s="125"/>
      <c r="J775" s="125"/>
      <c r="K775" s="125"/>
      <c r="N775" s="12"/>
      <c r="O775" s="24"/>
      <c r="T775" s="11"/>
      <c r="U775" s="11"/>
      <c r="V775" s="11"/>
      <c r="W775" s="11"/>
    </row>
    <row r="776" spans="2:23" s="13" customFormat="1" x14ac:dyDescent="0.25">
      <c r="B776" s="12"/>
      <c r="C776" s="24"/>
      <c r="H776" s="125"/>
      <c r="I776" s="125"/>
      <c r="J776" s="125"/>
      <c r="K776" s="125"/>
      <c r="N776" s="12"/>
      <c r="O776" s="24"/>
      <c r="T776" s="11"/>
      <c r="U776" s="11"/>
      <c r="V776" s="11"/>
      <c r="W776" s="11"/>
    </row>
    <row r="777" spans="2:23" s="13" customFormat="1" x14ac:dyDescent="0.25">
      <c r="B777" s="12"/>
      <c r="C777" s="24"/>
      <c r="H777" s="125"/>
      <c r="I777" s="125"/>
      <c r="J777" s="125"/>
      <c r="K777" s="125"/>
      <c r="N777" s="12"/>
      <c r="O777" s="24"/>
      <c r="T777" s="11"/>
      <c r="U777" s="11"/>
      <c r="V777" s="11"/>
      <c r="W777" s="11"/>
    </row>
    <row r="778" spans="2:23" s="13" customFormat="1" x14ac:dyDescent="0.25">
      <c r="B778" s="12"/>
      <c r="C778" s="24"/>
      <c r="H778" s="125"/>
      <c r="I778" s="125"/>
      <c r="J778" s="125"/>
      <c r="K778" s="125"/>
      <c r="N778" s="12"/>
      <c r="O778" s="24"/>
      <c r="T778" s="11"/>
      <c r="U778" s="11"/>
      <c r="V778" s="11"/>
      <c r="W778" s="11"/>
    </row>
    <row r="779" spans="2:23" s="13" customFormat="1" x14ac:dyDescent="0.25">
      <c r="B779" s="12"/>
      <c r="C779" s="24"/>
      <c r="H779" s="125"/>
      <c r="I779" s="125"/>
      <c r="J779" s="125"/>
      <c r="K779" s="125"/>
      <c r="N779" s="12"/>
      <c r="O779" s="24"/>
      <c r="T779" s="11"/>
      <c r="U779" s="11"/>
      <c r="V779" s="11"/>
      <c r="W779" s="11"/>
    </row>
    <row r="780" spans="2:23" s="13" customFormat="1" x14ac:dyDescent="0.25">
      <c r="B780" s="12"/>
      <c r="C780" s="24"/>
      <c r="H780" s="125"/>
      <c r="I780" s="125"/>
      <c r="J780" s="125"/>
      <c r="K780" s="125"/>
      <c r="N780" s="12"/>
      <c r="O780" s="24"/>
      <c r="T780" s="11"/>
      <c r="U780" s="11"/>
      <c r="V780" s="11"/>
      <c r="W780" s="11"/>
    </row>
    <row r="781" spans="2:23" s="13" customFormat="1" x14ac:dyDescent="0.25">
      <c r="B781" s="12"/>
      <c r="C781" s="24"/>
      <c r="H781" s="125"/>
      <c r="I781" s="125"/>
      <c r="J781" s="125"/>
      <c r="K781" s="125"/>
      <c r="N781" s="12"/>
      <c r="O781" s="24"/>
      <c r="T781" s="11"/>
      <c r="U781" s="11"/>
      <c r="V781" s="11"/>
      <c r="W781" s="11"/>
    </row>
    <row r="782" spans="2:23" s="13" customFormat="1" x14ac:dyDescent="0.25">
      <c r="B782" s="12"/>
      <c r="C782" s="24"/>
      <c r="H782" s="125"/>
      <c r="I782" s="125"/>
      <c r="J782" s="125"/>
      <c r="K782" s="125"/>
      <c r="N782" s="12"/>
      <c r="O782" s="24"/>
      <c r="T782" s="11"/>
      <c r="U782" s="11"/>
      <c r="V782" s="11"/>
      <c r="W782" s="11"/>
    </row>
    <row r="783" spans="2:23" s="13" customFormat="1" x14ac:dyDescent="0.25">
      <c r="B783" s="12"/>
      <c r="C783" s="24"/>
      <c r="H783" s="125"/>
      <c r="I783" s="125"/>
      <c r="J783" s="125"/>
      <c r="K783" s="125"/>
      <c r="N783" s="12"/>
      <c r="O783" s="24"/>
      <c r="T783" s="11"/>
      <c r="U783" s="11"/>
      <c r="V783" s="11"/>
      <c r="W783" s="11"/>
    </row>
    <row r="784" spans="2:23" s="13" customFormat="1" x14ac:dyDescent="0.25">
      <c r="B784" s="12"/>
      <c r="C784" s="24"/>
      <c r="H784" s="125"/>
      <c r="I784" s="125"/>
      <c r="J784" s="125"/>
      <c r="K784" s="125"/>
      <c r="N784" s="12"/>
      <c r="O784" s="24"/>
      <c r="T784" s="11"/>
      <c r="U784" s="11"/>
      <c r="V784" s="11"/>
      <c r="W784" s="11"/>
    </row>
    <row r="785" spans="2:23" s="13" customFormat="1" x14ac:dyDescent="0.25">
      <c r="B785" s="12"/>
      <c r="C785" s="24"/>
      <c r="H785" s="125"/>
      <c r="I785" s="125"/>
      <c r="J785" s="125"/>
      <c r="K785" s="125"/>
      <c r="N785" s="12"/>
      <c r="O785" s="24"/>
      <c r="T785" s="11"/>
      <c r="U785" s="11"/>
      <c r="V785" s="11"/>
      <c r="W785" s="11"/>
    </row>
    <row r="786" spans="2:23" s="13" customFormat="1" x14ac:dyDescent="0.25">
      <c r="B786" s="12"/>
      <c r="C786" s="24"/>
      <c r="H786" s="125"/>
      <c r="I786" s="125"/>
      <c r="J786" s="125"/>
      <c r="K786" s="125"/>
      <c r="N786" s="12"/>
      <c r="O786" s="24"/>
      <c r="T786" s="11"/>
      <c r="U786" s="11"/>
      <c r="V786" s="11"/>
      <c r="W786" s="11"/>
    </row>
    <row r="787" spans="2:23" s="13" customFormat="1" x14ac:dyDescent="0.25">
      <c r="B787" s="12"/>
      <c r="C787" s="24"/>
      <c r="H787" s="125"/>
      <c r="I787" s="125"/>
      <c r="J787" s="125"/>
      <c r="K787" s="125"/>
      <c r="N787" s="12"/>
      <c r="O787" s="24"/>
      <c r="T787" s="11"/>
      <c r="U787" s="11"/>
      <c r="V787" s="11"/>
      <c r="W787" s="11"/>
    </row>
    <row r="788" spans="2:23" s="13" customFormat="1" x14ac:dyDescent="0.25">
      <c r="B788" s="12"/>
      <c r="C788" s="24"/>
      <c r="H788" s="125"/>
      <c r="I788" s="125"/>
      <c r="J788" s="125"/>
      <c r="K788" s="125"/>
      <c r="N788" s="12"/>
      <c r="O788" s="24"/>
      <c r="T788" s="11"/>
      <c r="U788" s="11"/>
      <c r="V788" s="11"/>
      <c r="W788" s="11"/>
    </row>
    <row r="789" spans="2:23" s="13" customFormat="1" x14ac:dyDescent="0.25">
      <c r="B789" s="12"/>
      <c r="C789" s="24"/>
      <c r="H789" s="125"/>
      <c r="I789" s="125"/>
      <c r="J789" s="125"/>
      <c r="K789" s="125"/>
      <c r="N789" s="12"/>
      <c r="O789" s="24"/>
      <c r="T789" s="11"/>
      <c r="U789" s="11"/>
      <c r="V789" s="11"/>
      <c r="W789" s="11"/>
    </row>
    <row r="790" spans="2:23" s="13" customFormat="1" x14ac:dyDescent="0.25">
      <c r="B790" s="12"/>
      <c r="C790" s="24"/>
      <c r="H790" s="125"/>
      <c r="I790" s="125"/>
      <c r="J790" s="125"/>
      <c r="K790" s="125"/>
      <c r="N790" s="12"/>
      <c r="O790" s="24"/>
      <c r="T790" s="11"/>
      <c r="U790" s="11"/>
      <c r="V790" s="11"/>
      <c r="W790" s="11"/>
    </row>
    <row r="791" spans="2:23" s="13" customFormat="1" x14ac:dyDescent="0.25">
      <c r="B791" s="12"/>
      <c r="C791" s="24"/>
      <c r="H791" s="125"/>
      <c r="I791" s="125"/>
      <c r="J791" s="125"/>
      <c r="K791" s="125"/>
      <c r="N791" s="12"/>
      <c r="O791" s="24"/>
      <c r="T791" s="11"/>
      <c r="U791" s="11"/>
      <c r="V791" s="11"/>
      <c r="W791" s="11"/>
    </row>
    <row r="792" spans="2:23" s="13" customFormat="1" x14ac:dyDescent="0.25">
      <c r="B792" s="12"/>
      <c r="C792" s="24"/>
      <c r="H792" s="125"/>
      <c r="I792" s="125"/>
      <c r="J792" s="125"/>
      <c r="K792" s="125"/>
      <c r="N792" s="12"/>
      <c r="O792" s="24"/>
      <c r="T792" s="11"/>
      <c r="U792" s="11"/>
      <c r="V792" s="11"/>
      <c r="W792" s="11"/>
    </row>
    <row r="793" spans="2:23" s="13" customFormat="1" x14ac:dyDescent="0.25">
      <c r="B793" s="12"/>
      <c r="C793" s="24"/>
      <c r="H793" s="125"/>
      <c r="I793" s="125"/>
      <c r="J793" s="125"/>
      <c r="K793" s="125"/>
      <c r="N793" s="12"/>
      <c r="O793" s="24"/>
      <c r="T793" s="11"/>
      <c r="U793" s="11"/>
      <c r="V793" s="11"/>
      <c r="W793" s="11"/>
    </row>
    <row r="794" spans="2:23" s="13" customFormat="1" x14ac:dyDescent="0.25">
      <c r="B794" s="12"/>
      <c r="C794" s="24"/>
      <c r="H794" s="125"/>
      <c r="I794" s="125"/>
      <c r="J794" s="125"/>
      <c r="K794" s="125"/>
      <c r="N794" s="12"/>
      <c r="O794" s="24"/>
      <c r="T794" s="11"/>
      <c r="U794" s="11"/>
      <c r="V794" s="11"/>
      <c r="W794" s="11"/>
    </row>
    <row r="795" spans="2:23" s="13" customFormat="1" x14ac:dyDescent="0.25">
      <c r="B795" s="12"/>
      <c r="C795" s="24"/>
      <c r="H795" s="125"/>
      <c r="I795" s="125"/>
      <c r="J795" s="125"/>
      <c r="K795" s="125"/>
      <c r="N795" s="12"/>
      <c r="O795" s="24"/>
      <c r="T795" s="11"/>
      <c r="U795" s="11"/>
      <c r="V795" s="11"/>
      <c r="W795" s="11"/>
    </row>
    <row r="796" spans="2:23" s="13" customFormat="1" x14ac:dyDescent="0.25">
      <c r="B796" s="12"/>
      <c r="C796" s="24"/>
      <c r="H796" s="125"/>
      <c r="I796" s="125"/>
      <c r="J796" s="125"/>
      <c r="K796" s="125"/>
      <c r="N796" s="12"/>
      <c r="O796" s="24"/>
      <c r="T796" s="11"/>
      <c r="U796" s="11"/>
      <c r="V796" s="11"/>
      <c r="W796" s="11"/>
    </row>
    <row r="797" spans="2:23" s="13" customFormat="1" x14ac:dyDescent="0.25">
      <c r="B797" s="12"/>
      <c r="C797" s="24"/>
      <c r="H797" s="125"/>
      <c r="I797" s="125"/>
      <c r="J797" s="125"/>
      <c r="K797" s="125"/>
      <c r="N797" s="12"/>
      <c r="O797" s="24"/>
      <c r="T797" s="11"/>
      <c r="U797" s="11"/>
      <c r="V797" s="11"/>
      <c r="W797" s="11"/>
    </row>
    <row r="798" spans="2:23" s="13" customFormat="1" x14ac:dyDescent="0.25">
      <c r="B798" s="12"/>
      <c r="C798" s="24"/>
      <c r="H798" s="125"/>
      <c r="I798" s="125"/>
      <c r="J798" s="125"/>
      <c r="K798" s="125"/>
      <c r="N798" s="12"/>
      <c r="O798" s="24"/>
      <c r="T798" s="11"/>
      <c r="U798" s="11"/>
      <c r="V798" s="11"/>
      <c r="W798" s="11"/>
    </row>
    <row r="799" spans="2:23" s="13" customFormat="1" x14ac:dyDescent="0.25">
      <c r="B799" s="12"/>
      <c r="C799" s="24"/>
      <c r="H799" s="125"/>
      <c r="I799" s="125"/>
      <c r="J799" s="125"/>
      <c r="K799" s="125"/>
      <c r="N799" s="12"/>
      <c r="O799" s="24"/>
      <c r="T799" s="11"/>
      <c r="U799" s="11"/>
      <c r="V799" s="11"/>
      <c r="W799" s="11"/>
    </row>
    <row r="800" spans="2:23" s="13" customFormat="1" x14ac:dyDescent="0.25">
      <c r="B800" s="12"/>
      <c r="C800" s="24"/>
      <c r="H800" s="125"/>
      <c r="I800" s="125"/>
      <c r="J800" s="125"/>
      <c r="K800" s="125"/>
      <c r="N800" s="12"/>
      <c r="O800" s="24"/>
      <c r="T800" s="11"/>
      <c r="U800" s="11"/>
      <c r="V800" s="11"/>
      <c r="W800" s="11"/>
    </row>
    <row r="801" spans="2:23" s="13" customFormat="1" x14ac:dyDescent="0.25">
      <c r="B801" s="12"/>
      <c r="C801" s="24"/>
      <c r="H801" s="125"/>
      <c r="I801" s="125"/>
      <c r="J801" s="125"/>
      <c r="K801" s="125"/>
      <c r="N801" s="12"/>
      <c r="O801" s="24"/>
      <c r="T801" s="11"/>
      <c r="U801" s="11"/>
      <c r="V801" s="11"/>
      <c r="W801" s="11"/>
    </row>
    <row r="802" spans="2:23" s="13" customFormat="1" x14ac:dyDescent="0.25">
      <c r="B802" s="12"/>
      <c r="C802" s="24"/>
      <c r="H802" s="125"/>
      <c r="I802" s="125"/>
      <c r="J802" s="125"/>
      <c r="K802" s="125"/>
      <c r="N802" s="12"/>
      <c r="O802" s="24"/>
      <c r="T802" s="11"/>
      <c r="U802" s="11"/>
      <c r="V802" s="11"/>
      <c r="W802" s="11"/>
    </row>
    <row r="803" spans="2:23" s="13" customFormat="1" x14ac:dyDescent="0.25">
      <c r="B803" s="12"/>
      <c r="C803" s="24"/>
      <c r="H803" s="125"/>
      <c r="I803" s="125"/>
      <c r="J803" s="125"/>
      <c r="K803" s="125"/>
      <c r="N803" s="12"/>
      <c r="O803" s="24"/>
      <c r="T803" s="11"/>
      <c r="U803" s="11"/>
      <c r="V803" s="11"/>
      <c r="W803" s="11"/>
    </row>
    <row r="804" spans="2:23" s="13" customFormat="1" x14ac:dyDescent="0.25">
      <c r="B804" s="12"/>
      <c r="C804" s="24"/>
      <c r="H804" s="125"/>
      <c r="I804" s="125"/>
      <c r="J804" s="125"/>
      <c r="K804" s="125"/>
      <c r="N804" s="12"/>
      <c r="O804" s="24"/>
      <c r="T804" s="11"/>
      <c r="U804" s="11"/>
      <c r="V804" s="11"/>
      <c r="W804" s="11"/>
    </row>
  </sheetData>
  <sheetProtection password="CC61" sheet="1" objects="1" scenarios="1"/>
  <dataValidations count="1">
    <dataValidation type="list" allowBlank="1" showInputMessage="1" showErrorMessage="1" sqref="X1">
      <formula1>Teams</formula1>
    </dataValidation>
  </dataValidations>
  <pageMargins left="0.7" right="0.7" top="0.75" bottom="0.75" header="0.3" footer="0.3"/>
  <pageSetup paperSize="3" scale="140" orientation="landscape" r:id="rId1"/>
  <drawing r:id="rId2"/>
  <legacyDrawing r:id="rId3"/>
  <controls>
    <mc:AlternateContent xmlns:mc="http://schemas.openxmlformats.org/markup-compatibility/2006">
      <mc:Choice Requires="x14">
        <control shapeId="2049" r:id="rId4" name="ComboBox1">
          <controlPr autoLine="0" linkedCell="X1" listFillRange="Teams" r:id="rId5">
            <anchor moveWithCells="1">
              <from>
                <xdr:col>8</xdr:col>
                <xdr:colOff>495300</xdr:colOff>
                <xdr:row>0</xdr:row>
                <xdr:rowOff>95250</xdr:rowOff>
              </from>
              <to>
                <xdr:col>10</xdr:col>
                <xdr:colOff>904875</xdr:colOff>
                <xdr:row>1</xdr:row>
                <xdr:rowOff>0</xdr:rowOff>
              </to>
            </anchor>
          </controlPr>
        </control>
      </mc:Choice>
      <mc:Fallback>
        <control shapeId="2049" r:id="rId4" name="ComboBox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35"/>
  <sheetViews>
    <sheetView zoomScaleNormal="100" workbookViewId="0">
      <selection activeCell="B17" sqref="B17"/>
    </sheetView>
  </sheetViews>
  <sheetFormatPr defaultRowHeight="15" x14ac:dyDescent="0.25"/>
  <cols>
    <col min="1" max="1" width="7" style="2" customWidth="1"/>
    <col min="2" max="2" width="22.140625" style="11" customWidth="1"/>
  </cols>
  <sheetData>
    <row r="1" spans="1:2" x14ac:dyDescent="0.25">
      <c r="B1" s="11" t="s">
        <v>53</v>
      </c>
    </row>
    <row r="2" spans="1:2" ht="18.75" x14ac:dyDescent="0.25">
      <c r="A2" s="2">
        <v>1</v>
      </c>
      <c r="B2" s="25" t="s">
        <v>23</v>
      </c>
    </row>
    <row r="3" spans="1:2" ht="18.75" x14ac:dyDescent="0.25">
      <c r="A3" s="2">
        <v>2</v>
      </c>
      <c r="B3" s="25" t="s">
        <v>30</v>
      </c>
    </row>
    <row r="4" spans="1:2" ht="18.75" x14ac:dyDescent="0.25">
      <c r="A4" s="2">
        <v>3</v>
      </c>
      <c r="B4" s="25" t="s">
        <v>171</v>
      </c>
    </row>
    <row r="5" spans="1:2" ht="18.75" x14ac:dyDescent="0.25">
      <c r="A5" s="2">
        <v>4</v>
      </c>
      <c r="B5" s="25" t="s">
        <v>51</v>
      </c>
    </row>
    <row r="6" spans="1:2" ht="18.75" x14ac:dyDescent="0.25">
      <c r="A6" s="2">
        <v>5</v>
      </c>
      <c r="B6" s="25" t="s">
        <v>49</v>
      </c>
    </row>
    <row r="7" spans="1:2" ht="18.75" x14ac:dyDescent="0.25">
      <c r="A7" s="2">
        <v>6</v>
      </c>
      <c r="B7" s="25" t="s">
        <v>64</v>
      </c>
    </row>
    <row r="8" spans="1:2" ht="18.75" x14ac:dyDescent="0.25">
      <c r="A8" s="2">
        <v>7</v>
      </c>
      <c r="B8" s="25" t="s">
        <v>65</v>
      </c>
    </row>
    <row r="9" spans="1:2" ht="18.75" x14ac:dyDescent="0.25">
      <c r="A9" s="2">
        <v>8</v>
      </c>
      <c r="B9" s="25" t="s">
        <v>41</v>
      </c>
    </row>
    <row r="10" spans="1:2" ht="18.75" x14ac:dyDescent="0.25">
      <c r="A10" s="2">
        <v>9</v>
      </c>
      <c r="B10" s="25" t="s">
        <v>25</v>
      </c>
    </row>
    <row r="11" spans="1:2" ht="18.75" x14ac:dyDescent="0.25">
      <c r="A11" s="2">
        <v>10</v>
      </c>
      <c r="B11" s="25" t="s">
        <v>177</v>
      </c>
    </row>
    <row r="12" spans="1:2" ht="18.75" x14ac:dyDescent="0.25">
      <c r="A12" s="2">
        <v>11</v>
      </c>
      <c r="B12" s="25" t="s">
        <v>17</v>
      </c>
    </row>
    <row r="13" spans="1:2" ht="18.75" x14ac:dyDescent="0.25">
      <c r="A13" s="2">
        <v>12</v>
      </c>
      <c r="B13" s="25" t="s">
        <v>68</v>
      </c>
    </row>
    <row r="14" spans="1:2" ht="18.75" x14ac:dyDescent="0.25">
      <c r="A14" s="2">
        <v>13</v>
      </c>
      <c r="B14" s="25" t="s">
        <v>48</v>
      </c>
    </row>
    <row r="15" spans="1:2" ht="18.75" x14ac:dyDescent="0.25">
      <c r="A15" s="2">
        <v>14</v>
      </c>
      <c r="B15" s="25" t="s">
        <v>16</v>
      </c>
    </row>
    <row r="16" spans="1:2" ht="18.75" x14ac:dyDescent="0.25">
      <c r="A16" s="2">
        <v>15</v>
      </c>
      <c r="B16" s="25" t="s">
        <v>173</v>
      </c>
    </row>
    <row r="17" spans="1:2" ht="18.75" x14ac:dyDescent="0.25">
      <c r="A17" s="2">
        <v>16</v>
      </c>
      <c r="B17" s="25" t="s">
        <v>21</v>
      </c>
    </row>
    <row r="18" spans="1:2" ht="18.75" x14ac:dyDescent="0.25">
      <c r="A18" s="2">
        <v>17</v>
      </c>
      <c r="B18" s="25" t="s">
        <v>31</v>
      </c>
    </row>
    <row r="19" spans="1:2" ht="18.75" x14ac:dyDescent="0.25">
      <c r="A19" s="2">
        <v>18</v>
      </c>
      <c r="B19" s="25" t="s">
        <v>13</v>
      </c>
    </row>
    <row r="20" spans="1:2" ht="18.75" x14ac:dyDescent="0.25">
      <c r="A20" s="2">
        <v>19</v>
      </c>
      <c r="B20" s="25" t="s">
        <v>26</v>
      </c>
    </row>
    <row r="21" spans="1:2" ht="18.75" x14ac:dyDescent="0.25">
      <c r="A21" s="2">
        <v>20</v>
      </c>
      <c r="B21" s="25" t="s">
        <v>170</v>
      </c>
    </row>
    <row r="22" spans="1:2" ht="18.75" x14ac:dyDescent="0.25">
      <c r="A22" s="2">
        <v>21</v>
      </c>
      <c r="B22" s="25" t="s">
        <v>19</v>
      </c>
    </row>
    <row r="23" spans="1:2" ht="18.75" x14ac:dyDescent="0.25">
      <c r="A23" s="2">
        <v>22</v>
      </c>
      <c r="B23" s="25" t="s">
        <v>32</v>
      </c>
    </row>
    <row r="24" spans="1:2" ht="18.75" x14ac:dyDescent="0.25">
      <c r="A24" s="2">
        <v>23</v>
      </c>
      <c r="B24" s="25" t="s">
        <v>18</v>
      </c>
    </row>
    <row r="25" spans="1:2" ht="18.75" x14ac:dyDescent="0.25">
      <c r="A25" s="2">
        <v>24</v>
      </c>
      <c r="B25" s="25" t="s">
        <v>24</v>
      </c>
    </row>
    <row r="26" spans="1:2" ht="18.75" x14ac:dyDescent="0.25">
      <c r="A26" s="2">
        <v>25</v>
      </c>
      <c r="B26" s="25" t="s">
        <v>34</v>
      </c>
    </row>
    <row r="27" spans="1:2" ht="18.75" x14ac:dyDescent="0.25">
      <c r="A27" s="2">
        <v>26</v>
      </c>
      <c r="B27" s="25" t="s">
        <v>22</v>
      </c>
    </row>
    <row r="28" spans="1:2" ht="18.75" x14ac:dyDescent="0.25">
      <c r="A28" s="2">
        <v>27</v>
      </c>
      <c r="B28" s="25" t="s">
        <v>50</v>
      </c>
    </row>
    <row r="29" spans="1:2" ht="18.75" x14ac:dyDescent="0.25">
      <c r="A29" s="2">
        <v>28</v>
      </c>
      <c r="B29" s="25" t="s">
        <v>47</v>
      </c>
    </row>
    <row r="30" spans="1:2" ht="18.75" x14ac:dyDescent="0.25">
      <c r="A30" s="2">
        <v>29</v>
      </c>
      <c r="B30" s="25" t="s">
        <v>46</v>
      </c>
    </row>
    <row r="31" spans="1:2" ht="18.75" x14ac:dyDescent="0.25">
      <c r="A31" s="2">
        <v>30</v>
      </c>
      <c r="B31" s="25" t="s">
        <v>172</v>
      </c>
    </row>
    <row r="32" spans="1:2" ht="18.75" x14ac:dyDescent="0.25">
      <c r="A32" s="2">
        <v>31</v>
      </c>
      <c r="B32" s="25" t="s">
        <v>14</v>
      </c>
    </row>
    <row r="33" spans="1:2" ht="18.75" x14ac:dyDescent="0.25">
      <c r="A33" s="2">
        <v>32</v>
      </c>
      <c r="B33" s="25" t="s">
        <v>174</v>
      </c>
    </row>
    <row r="34" spans="1:2" ht="18.75" x14ac:dyDescent="0.25">
      <c r="A34" s="2">
        <v>33</v>
      </c>
      <c r="B34" s="25" t="s">
        <v>35</v>
      </c>
    </row>
    <row r="35" spans="1:2" ht="18.75" x14ac:dyDescent="0.25">
      <c r="A35" s="2">
        <v>34</v>
      </c>
      <c r="B35" s="25" t="s">
        <v>176</v>
      </c>
    </row>
  </sheetData>
  <sortState ref="B2:B33">
    <sortCondition ref="B2:B33"/>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2017 SCL Schedule-Locked</vt:lpstr>
      <vt:lpstr>Tournaments &amp; Play-offs</vt:lpstr>
      <vt:lpstr>League Setup</vt:lpstr>
      <vt:lpstr>T20-ODP Groups &amp; Zones</vt:lpstr>
      <vt:lpstr>Game Rules</vt:lpstr>
      <vt:lpstr>2017 Schedule to Copy</vt:lpstr>
      <vt:lpstr>Sheet3</vt:lpstr>
      <vt:lpstr>'2017 Schedule to Copy'!Print_Area</vt:lpstr>
      <vt:lpstr>'2017 SCL Schedule-Locked'!Print_Area</vt:lpstr>
      <vt:lpstr>'League Setup'!Print_Area</vt:lpstr>
      <vt:lpstr>'T20-ODP Groups &amp; Zones'!Print_Area</vt:lpstr>
      <vt:lpstr>'Tournaments &amp; Play-offs'!Print_Area</vt:lpstr>
      <vt:lpstr>'Tournaments &amp; Play-offs'!Print_Titles</vt:lpstr>
      <vt:lpstr>Teams</vt:lpstr>
    </vt:vector>
  </TitlesOfParts>
  <Company>SaskPower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SaskPower Corporation</dc:creator>
  <cp:lastModifiedBy>Government of Saskatchewan</cp:lastModifiedBy>
  <cp:lastPrinted>2017-04-18T23:01:10Z</cp:lastPrinted>
  <dcterms:created xsi:type="dcterms:W3CDTF">2017-04-09T18:31:08Z</dcterms:created>
  <dcterms:modified xsi:type="dcterms:W3CDTF">2017-04-18T23:02:47Z</dcterms:modified>
</cp:coreProperties>
</file>